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ZAVRŠNI-2023-POPUNJENI\"/>
    </mc:Choice>
  </mc:AlternateContent>
  <xr:revisionPtr revIDLastSave="0" documentId="13_ncr:1_{EBF9B2C4-759A-40B8-A75D-D23B556C2B8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B308" i="9" s="1"/>
  <c r="G308" i="9"/>
  <c r="F308" i="9"/>
  <c r="F307" i="9"/>
  <c r="H306" i="9"/>
  <c r="E306" i="9" s="1"/>
  <c r="B306" i="9" s="1"/>
  <c r="G306" i="9"/>
  <c r="F306" i="9"/>
  <c r="H305" i="9"/>
  <c r="G305" i="9"/>
  <c r="E305" i="9" s="1"/>
  <c r="B305" i="9" s="1"/>
  <c r="F305" i="9"/>
  <c r="H304" i="9"/>
  <c r="G304" i="9"/>
  <c r="F304" i="9"/>
  <c r="H303" i="9"/>
  <c r="E303" i="9" s="1"/>
  <c r="B303" i="9" s="1"/>
  <c r="G303" i="9"/>
  <c r="F303" i="9"/>
  <c r="H302" i="9"/>
  <c r="E302" i="9" s="1"/>
  <c r="G302" i="9"/>
  <c r="F302" i="9"/>
  <c r="H301" i="9"/>
  <c r="G301" i="9"/>
  <c r="F301" i="9"/>
  <c r="E301" i="9"/>
  <c r="B301" i="9" s="1"/>
  <c r="H300" i="9"/>
  <c r="G300" i="9"/>
  <c r="F300" i="9"/>
  <c r="E300" i="9"/>
  <c r="B300" i="9" s="1"/>
  <c r="H299" i="9"/>
  <c r="G299" i="9"/>
  <c r="F299" i="9"/>
  <c r="E299" i="9"/>
  <c r="B299" i="9" s="1"/>
  <c r="H298" i="9"/>
  <c r="G298" i="9"/>
  <c r="F298" i="9"/>
  <c r="E298" i="9"/>
  <c r="B298" i="9" s="1"/>
  <c r="H297" i="9"/>
  <c r="G297" i="9"/>
  <c r="F297" i="9"/>
  <c r="H296" i="9"/>
  <c r="G296" i="9"/>
  <c r="E296" i="9" s="1"/>
  <c r="B296" i="9" s="1"/>
  <c r="F296" i="9"/>
  <c r="H295" i="9"/>
  <c r="G295" i="9"/>
  <c r="F295" i="9"/>
  <c r="H294" i="9"/>
  <c r="G294" i="9"/>
  <c r="E294" i="9" s="1"/>
  <c r="B294" i="9" s="1"/>
  <c r="F294" i="9"/>
  <c r="H293" i="9"/>
  <c r="E293" i="9" s="1"/>
  <c r="B293" i="9" s="1"/>
  <c r="G293" i="9"/>
  <c r="F293" i="9"/>
  <c r="H292" i="9"/>
  <c r="G292" i="9"/>
  <c r="F292" i="9"/>
  <c r="H291" i="9"/>
  <c r="E291" i="9" s="1"/>
  <c r="B291" i="9" s="1"/>
  <c r="G291" i="9"/>
  <c r="F291" i="9"/>
  <c r="F290" i="9"/>
  <c r="F289" i="9"/>
  <c r="F277" i="9" s="1"/>
  <c r="H288" i="9"/>
  <c r="G288" i="9"/>
  <c r="F288" i="9"/>
  <c r="E288" i="9"/>
  <c r="B288" i="9" s="1"/>
  <c r="H287" i="9"/>
  <c r="E287" i="9" s="1"/>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L271" i="9"/>
  <c r="F271" i="9" s="1"/>
  <c r="B271" i="9" s="1"/>
  <c r="E271" i="9"/>
  <c r="M270" i="9"/>
  <c r="F270" i="9" s="1"/>
  <c r="B270" i="9" s="1"/>
  <c r="L270" i="9"/>
  <c r="E270" i="9"/>
  <c r="M269" i="9"/>
  <c r="L269" i="9"/>
  <c r="F269" i="9" s="1"/>
  <c r="E269" i="9"/>
  <c r="M268" i="9"/>
  <c r="F268" i="9" s="1"/>
  <c r="B268" i="9" s="1"/>
  <c r="L268" i="9"/>
  <c r="E268" i="9"/>
  <c r="M267" i="9"/>
  <c r="L267" i="9"/>
  <c r="F267" i="9" s="1"/>
  <c r="E267" i="9"/>
  <c r="M266" i="9"/>
  <c r="F266" i="9" s="1"/>
  <c r="L266" i="9"/>
  <c r="E266" i="9"/>
  <c r="B266" i="9"/>
  <c r="M265" i="9"/>
  <c r="L265" i="9"/>
  <c r="F265" i="9" s="1"/>
  <c r="E265" i="9"/>
  <c r="M264" i="9"/>
  <c r="F264" i="9" s="1"/>
  <c r="B264" i="9" s="1"/>
  <c r="L264" i="9"/>
  <c r="E264" i="9"/>
  <c r="M263" i="9"/>
  <c r="L263" i="9"/>
  <c r="F263" i="9" s="1"/>
  <c r="E263" i="9"/>
  <c r="M262" i="9"/>
  <c r="F262" i="9" s="1"/>
  <c r="B262" i="9" s="1"/>
  <c r="L262" i="9"/>
  <c r="E262" i="9"/>
  <c r="M261" i="9"/>
  <c r="L261" i="9"/>
  <c r="F261" i="9" s="1"/>
  <c r="E261" i="9"/>
  <c r="M260" i="9"/>
  <c r="F260" i="9" s="1"/>
  <c r="B260" i="9" s="1"/>
  <c r="L260" i="9"/>
  <c r="E260" i="9"/>
  <c r="M259" i="9"/>
  <c r="L259" i="9"/>
  <c r="F259" i="9" s="1"/>
  <c r="E259" i="9"/>
  <c r="M258" i="9"/>
  <c r="F258" i="9" s="1"/>
  <c r="L258" i="9"/>
  <c r="E258" i="9"/>
  <c r="B258" i="9"/>
  <c r="M257" i="9"/>
  <c r="L257" i="9"/>
  <c r="F257" i="9" s="1"/>
  <c r="E257" i="9"/>
  <c r="M256" i="9"/>
  <c r="F256" i="9" s="1"/>
  <c r="B256" i="9" s="1"/>
  <c r="L256" i="9"/>
  <c r="E256" i="9"/>
  <c r="M255" i="9"/>
  <c r="L255" i="9"/>
  <c r="F255" i="9" s="1"/>
  <c r="E255" i="9"/>
  <c r="M254" i="9"/>
  <c r="F254" i="9" s="1"/>
  <c r="B254" i="9" s="1"/>
  <c r="L254" i="9"/>
  <c r="E254" i="9"/>
  <c r="M253" i="9"/>
  <c r="L253" i="9"/>
  <c r="F253" i="9" s="1"/>
  <c r="E253" i="9"/>
  <c r="M252" i="9"/>
  <c r="F252" i="9" s="1"/>
  <c r="B252" i="9" s="1"/>
  <c r="L252" i="9"/>
  <c r="E252" i="9"/>
  <c r="M251" i="9"/>
  <c r="L251" i="9"/>
  <c r="F251" i="9" s="1"/>
  <c r="E251" i="9"/>
  <c r="M250" i="9"/>
  <c r="F250" i="9" s="1"/>
  <c r="L250" i="9"/>
  <c r="E250" i="9"/>
  <c r="B250" i="9"/>
  <c r="M249" i="9"/>
  <c r="L249" i="9"/>
  <c r="F249" i="9" s="1"/>
  <c r="E249" i="9"/>
  <c r="M248" i="9"/>
  <c r="F248" i="9" s="1"/>
  <c r="B248" i="9" s="1"/>
  <c r="L248" i="9"/>
  <c r="E248" i="9"/>
  <c r="M247" i="9"/>
  <c r="L247" i="9"/>
  <c r="F247" i="9" s="1"/>
  <c r="E247" i="9"/>
  <c r="M246" i="9"/>
  <c r="F246" i="9" s="1"/>
  <c r="B246" i="9" s="1"/>
  <c r="L246" i="9"/>
  <c r="E246" i="9"/>
  <c r="M245" i="9"/>
  <c r="L245" i="9"/>
  <c r="F245" i="9" s="1"/>
  <c r="E245" i="9"/>
  <c r="M244" i="9"/>
  <c r="F244" i="9" s="1"/>
  <c r="B244" i="9" s="1"/>
  <c r="L244" i="9"/>
  <c r="E244" i="9"/>
  <c r="M243" i="9"/>
  <c r="L243" i="9"/>
  <c r="F243" i="9" s="1"/>
  <c r="E243" i="9"/>
  <c r="M242" i="9"/>
  <c r="F242" i="9" s="1"/>
  <c r="L242" i="9"/>
  <c r="E242" i="9"/>
  <c r="B242" i="9"/>
  <c r="M241" i="9"/>
  <c r="L241" i="9"/>
  <c r="F241" i="9" s="1"/>
  <c r="E241" i="9"/>
  <c r="M240" i="9"/>
  <c r="F240" i="9" s="1"/>
  <c r="B240" i="9" s="1"/>
  <c r="L240" i="9"/>
  <c r="E240" i="9"/>
  <c r="M239" i="9"/>
  <c r="L239" i="9"/>
  <c r="F239" i="9" s="1"/>
  <c r="E239" i="9"/>
  <c r="M238" i="9"/>
  <c r="F238" i="9" s="1"/>
  <c r="B238" i="9" s="1"/>
  <c r="L238" i="9"/>
  <c r="E238" i="9"/>
  <c r="M237" i="9"/>
  <c r="L237" i="9"/>
  <c r="F237" i="9" s="1"/>
  <c r="E237" i="9"/>
  <c r="M236" i="9"/>
  <c r="F236" i="9" s="1"/>
  <c r="B236" i="9" s="1"/>
  <c r="L236" i="9"/>
  <c r="E236" i="9"/>
  <c r="M235" i="9"/>
  <c r="L235" i="9"/>
  <c r="F235" i="9" s="1"/>
  <c r="E235" i="9"/>
  <c r="M234" i="9"/>
  <c r="F234" i="9" s="1"/>
  <c r="L234" i="9"/>
  <c r="E234" i="9"/>
  <c r="B234" i="9"/>
  <c r="M233" i="9"/>
  <c r="L233" i="9"/>
  <c r="F233" i="9" s="1"/>
  <c r="E233" i="9"/>
  <c r="M232" i="9"/>
  <c r="F232" i="9" s="1"/>
  <c r="B232" i="9" s="1"/>
  <c r="L232" i="9"/>
  <c r="E232" i="9"/>
  <c r="M231" i="9"/>
  <c r="L231" i="9"/>
  <c r="F231" i="9" s="1"/>
  <c r="E231" i="9"/>
  <c r="M230" i="9"/>
  <c r="F230" i="9" s="1"/>
  <c r="B230" i="9" s="1"/>
  <c r="L230" i="9"/>
  <c r="E230" i="9"/>
  <c r="M229" i="9"/>
  <c r="L229" i="9"/>
  <c r="F229" i="9" s="1"/>
  <c r="E229" i="9"/>
  <c r="M228" i="9"/>
  <c r="F228" i="9" s="1"/>
  <c r="B228" i="9" s="1"/>
  <c r="L228" i="9"/>
  <c r="E228" i="9"/>
  <c r="M227" i="9"/>
  <c r="L227" i="9"/>
  <c r="F227" i="9" s="1"/>
  <c r="E227" i="9"/>
  <c r="M226" i="9"/>
  <c r="F226" i="9" s="1"/>
  <c r="L226" i="9"/>
  <c r="E226" i="9"/>
  <c r="B226" i="9"/>
  <c r="M225" i="9"/>
  <c r="L225" i="9"/>
  <c r="F225" i="9" s="1"/>
  <c r="E225" i="9"/>
  <c r="M224" i="9"/>
  <c r="F224" i="9" s="1"/>
  <c r="B224" i="9" s="1"/>
  <c r="L224" i="9"/>
  <c r="E224" i="9"/>
  <c r="M223" i="9"/>
  <c r="L223" i="9"/>
  <c r="F223" i="9" s="1"/>
  <c r="E223" i="9"/>
  <c r="B223" i="9" s="1"/>
  <c r="M222" i="9"/>
  <c r="L222" i="9"/>
  <c r="E222" i="9"/>
  <c r="M221" i="9"/>
  <c r="L221" i="9"/>
  <c r="E221" i="9"/>
  <c r="M220" i="9"/>
  <c r="L220" i="9"/>
  <c r="F220" i="9" s="1"/>
  <c r="E220" i="9"/>
  <c r="B220" i="9" s="1"/>
  <c r="M219" i="9"/>
  <c r="L219" i="9"/>
  <c r="E219" i="9"/>
  <c r="M218" i="9"/>
  <c r="L218" i="9"/>
  <c r="F218" i="9" s="1"/>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E159" i="9"/>
  <c r="B159" i="9" s="1"/>
  <c r="H158" i="9"/>
  <c r="G158" i="9"/>
  <c r="F158" i="9"/>
  <c r="H157" i="9"/>
  <c r="G157" i="9"/>
  <c r="F157" i="9"/>
  <c r="H156" i="9"/>
  <c r="E156" i="9" s="1"/>
  <c r="B156" i="9" s="1"/>
  <c r="G156" i="9"/>
  <c r="F156" i="9"/>
  <c r="H155" i="9"/>
  <c r="G155" i="9"/>
  <c r="E155" i="9" s="1"/>
  <c r="B155" i="9" s="1"/>
  <c r="F155" i="9"/>
  <c r="H154" i="9"/>
  <c r="G154" i="9"/>
  <c r="E154" i="9" s="1"/>
  <c r="B154" i="9" s="1"/>
  <c r="F154" i="9"/>
  <c r="H153" i="9"/>
  <c r="G153" i="9"/>
  <c r="F153" i="9"/>
  <c r="H152" i="9"/>
  <c r="E152" i="9" s="1"/>
  <c r="B152" i="9" s="1"/>
  <c r="G152" i="9"/>
  <c r="F152" i="9"/>
  <c r="H151" i="9"/>
  <c r="G151" i="9"/>
  <c r="E151" i="9" s="1"/>
  <c r="B151" i="9" s="1"/>
  <c r="F151" i="9"/>
  <c r="H150" i="9"/>
  <c r="G150" i="9"/>
  <c r="F150" i="9"/>
  <c r="H149" i="9"/>
  <c r="E149" i="9" s="1"/>
  <c r="B149" i="9" s="1"/>
  <c r="G149" i="9"/>
  <c r="F149" i="9"/>
  <c r="H148" i="9"/>
  <c r="E148" i="9" s="1"/>
  <c r="B148" i="9" s="1"/>
  <c r="G148" i="9"/>
  <c r="F148" i="9"/>
  <c r="H147" i="9"/>
  <c r="E147" i="9" s="1"/>
  <c r="G147" i="9"/>
  <c r="F147" i="9"/>
  <c r="H146" i="9"/>
  <c r="G146" i="9"/>
  <c r="E146" i="9" s="1"/>
  <c r="B146" i="9" s="1"/>
  <c r="F146" i="9"/>
  <c r="H145" i="9"/>
  <c r="G145" i="9"/>
  <c r="F145" i="9"/>
  <c r="H144" i="9"/>
  <c r="E144" i="9" s="1"/>
  <c r="B144" i="9" s="1"/>
  <c r="G144" i="9"/>
  <c r="F144" i="9"/>
  <c r="F143" i="9"/>
  <c r="H142" i="9"/>
  <c r="G142" i="9"/>
  <c r="E142" i="9" s="1"/>
  <c r="B142" i="9" s="1"/>
  <c r="F142" i="9"/>
  <c r="H141" i="9"/>
  <c r="G141" i="9"/>
  <c r="E141" i="9" s="1"/>
  <c r="B141" i="9" s="1"/>
  <c r="F141" i="9"/>
  <c r="H140" i="9"/>
  <c r="G140" i="9"/>
  <c r="E140" i="9" s="1"/>
  <c r="F140" i="9"/>
  <c r="B140" i="9"/>
  <c r="H139" i="9"/>
  <c r="G139" i="9"/>
  <c r="F139" i="9"/>
  <c r="E139" i="9"/>
  <c r="B139" i="9" s="1"/>
  <c r="H138" i="9"/>
  <c r="G138" i="9"/>
  <c r="F138" i="9"/>
  <c r="H137" i="9"/>
  <c r="G137" i="9"/>
  <c r="F137" i="9"/>
  <c r="H136" i="9"/>
  <c r="E136" i="9" s="1"/>
  <c r="B136" i="9" s="1"/>
  <c r="G136" i="9"/>
  <c r="F136" i="9"/>
  <c r="H135" i="9"/>
  <c r="G135" i="9"/>
  <c r="E135" i="9" s="1"/>
  <c r="B135" i="9" s="1"/>
  <c r="F135" i="9"/>
  <c r="H134" i="9"/>
  <c r="G134" i="9"/>
  <c r="F134" i="9"/>
  <c r="H133" i="9"/>
  <c r="E133" i="9" s="1"/>
  <c r="B133" i="9" s="1"/>
  <c r="G133" i="9"/>
  <c r="F133" i="9"/>
  <c r="H132" i="9"/>
  <c r="E132" i="9" s="1"/>
  <c r="B132" i="9" s="1"/>
  <c r="G132" i="9"/>
  <c r="F132" i="9"/>
  <c r="H131" i="9"/>
  <c r="G131" i="9"/>
  <c r="E131" i="9" s="1"/>
  <c r="B131" i="9" s="1"/>
  <c r="F131" i="9"/>
  <c r="H130" i="9"/>
  <c r="G130" i="9"/>
  <c r="F130" i="9"/>
  <c r="H129" i="9"/>
  <c r="E129" i="9" s="1"/>
  <c r="B129" i="9" s="1"/>
  <c r="G129" i="9"/>
  <c r="F129" i="9"/>
  <c r="H128" i="9"/>
  <c r="E128" i="9" s="1"/>
  <c r="B128" i="9" s="1"/>
  <c r="G128" i="9"/>
  <c r="F128" i="9"/>
  <c r="H127" i="9"/>
  <c r="G127" i="9"/>
  <c r="E127" i="9" s="1"/>
  <c r="B127" i="9" s="1"/>
  <c r="F127" i="9"/>
  <c r="H126" i="9"/>
  <c r="G126" i="9"/>
  <c r="F126" i="9"/>
  <c r="H125" i="9"/>
  <c r="E125" i="9" s="1"/>
  <c r="B125" i="9" s="1"/>
  <c r="G125" i="9"/>
  <c r="F125" i="9"/>
  <c r="H124" i="9"/>
  <c r="E124" i="9" s="1"/>
  <c r="G124" i="9"/>
  <c r="F124" i="9"/>
  <c r="H123" i="9"/>
  <c r="G123" i="9"/>
  <c r="F123" i="9"/>
  <c r="E123" i="9"/>
  <c r="B123" i="9" s="1"/>
  <c r="H122" i="9"/>
  <c r="G122" i="9"/>
  <c r="F122" i="9"/>
  <c r="H121" i="9"/>
  <c r="G121" i="9"/>
  <c r="E121" i="9" s="1"/>
  <c r="B121" i="9" s="1"/>
  <c r="F121" i="9"/>
  <c r="H120" i="9"/>
  <c r="E120" i="9" s="1"/>
  <c r="B120" i="9" s="1"/>
  <c r="G120" i="9"/>
  <c r="F120" i="9"/>
  <c r="H119" i="9"/>
  <c r="G119" i="9"/>
  <c r="E119" i="9" s="1"/>
  <c r="B119" i="9" s="1"/>
  <c r="F119" i="9"/>
  <c r="H118" i="9"/>
  <c r="G118" i="9"/>
  <c r="E118" i="9" s="1"/>
  <c r="B118" i="9" s="1"/>
  <c r="F118" i="9"/>
  <c r="H117" i="9"/>
  <c r="E117" i="9" s="1"/>
  <c r="B117" i="9" s="1"/>
  <c r="G117" i="9"/>
  <c r="F117" i="9"/>
  <c r="H116" i="9"/>
  <c r="G116" i="9"/>
  <c r="E116" i="9" s="1"/>
  <c r="B116" i="9" s="1"/>
  <c r="F116" i="9"/>
  <c r="H115" i="9"/>
  <c r="G115" i="9"/>
  <c r="F115" i="9"/>
  <c r="H114" i="9"/>
  <c r="E114" i="9" s="1"/>
  <c r="G114" i="9"/>
  <c r="F114" i="9"/>
  <c r="H113" i="9"/>
  <c r="E113" i="9" s="1"/>
  <c r="G113" i="9"/>
  <c r="F113" i="9"/>
  <c r="H112" i="9"/>
  <c r="G112" i="9"/>
  <c r="F112" i="9"/>
  <c r="E112" i="9"/>
  <c r="B112" i="9" s="1"/>
  <c r="H111" i="9"/>
  <c r="G111" i="9"/>
  <c r="F111" i="9"/>
  <c r="H110" i="9"/>
  <c r="G110" i="9"/>
  <c r="E110" i="9" s="1"/>
  <c r="B110" i="9" s="1"/>
  <c r="F110" i="9"/>
  <c r="H109" i="9"/>
  <c r="G109" i="9"/>
  <c r="E109" i="9" s="1"/>
  <c r="B109" i="9" s="1"/>
  <c r="F109" i="9"/>
  <c r="H108" i="9"/>
  <c r="G108" i="9"/>
  <c r="F108" i="9"/>
  <c r="E108" i="9"/>
  <c r="B108" i="9" s="1"/>
  <c r="H107" i="9"/>
  <c r="G107" i="9"/>
  <c r="F107" i="9"/>
  <c r="H106" i="9"/>
  <c r="G106" i="9"/>
  <c r="E106" i="9" s="1"/>
  <c r="B106" i="9" s="1"/>
  <c r="F106" i="9"/>
  <c r="H105" i="9"/>
  <c r="G105" i="9"/>
  <c r="F105" i="9"/>
  <c r="H104" i="9"/>
  <c r="G104" i="9"/>
  <c r="F104" i="9"/>
  <c r="E104" i="9"/>
  <c r="B104" i="9" s="1"/>
  <c r="H103" i="9"/>
  <c r="G103" i="9"/>
  <c r="F103" i="9"/>
  <c r="H102" i="9"/>
  <c r="G102" i="9"/>
  <c r="E102" i="9" s="1"/>
  <c r="B102" i="9" s="1"/>
  <c r="F102" i="9"/>
  <c r="H101" i="9"/>
  <c r="E101" i="9" s="1"/>
  <c r="B101" i="9" s="1"/>
  <c r="G101" i="9"/>
  <c r="F101" i="9"/>
  <c r="H100" i="9"/>
  <c r="G100" i="9"/>
  <c r="E100" i="9" s="1"/>
  <c r="B100" i="9" s="1"/>
  <c r="F100" i="9"/>
  <c r="H99" i="9"/>
  <c r="G99" i="9"/>
  <c r="F99" i="9"/>
  <c r="H98" i="9"/>
  <c r="E98" i="9" s="1"/>
  <c r="B98" i="9" s="1"/>
  <c r="G98" i="9"/>
  <c r="F98" i="9"/>
  <c r="H97" i="9"/>
  <c r="E97" i="9" s="1"/>
  <c r="G97" i="9"/>
  <c r="F97" i="9"/>
  <c r="H96" i="9"/>
  <c r="G96" i="9"/>
  <c r="F96" i="9"/>
  <c r="E96" i="9"/>
  <c r="B96" i="9" s="1"/>
  <c r="H95" i="9"/>
  <c r="E95" i="9" s="1"/>
  <c r="G95" i="9"/>
  <c r="F95" i="9"/>
  <c r="H94" i="9"/>
  <c r="E94" i="9" s="1"/>
  <c r="G94" i="9"/>
  <c r="F94" i="9"/>
  <c r="H93" i="9"/>
  <c r="G93" i="9"/>
  <c r="F93" i="9"/>
  <c r="E93" i="9"/>
  <c r="B93" i="9" s="1"/>
  <c r="H92" i="9"/>
  <c r="G92" i="9"/>
  <c r="F92" i="9"/>
  <c r="E92" i="9"/>
  <c r="B92" i="9" s="1"/>
  <c r="H91" i="9"/>
  <c r="E91" i="9" s="1"/>
  <c r="B91" i="9" s="1"/>
  <c r="G91" i="9"/>
  <c r="F91" i="9"/>
  <c r="H90" i="9"/>
  <c r="E90" i="9" s="1"/>
  <c r="G90" i="9"/>
  <c r="F90" i="9"/>
  <c r="H89" i="9"/>
  <c r="G89" i="9"/>
  <c r="F89" i="9"/>
  <c r="E89" i="9"/>
  <c r="B89" i="9" s="1"/>
  <c r="H88" i="9"/>
  <c r="G88" i="9"/>
  <c r="F88" i="9"/>
  <c r="H87" i="9"/>
  <c r="G87" i="9"/>
  <c r="F87" i="9"/>
  <c r="H86" i="9"/>
  <c r="E86" i="9" s="1"/>
  <c r="B86" i="9" s="1"/>
  <c r="G86" i="9"/>
  <c r="F86" i="9"/>
  <c r="H85" i="9"/>
  <c r="G85" i="9"/>
  <c r="E85" i="9" s="1"/>
  <c r="B85" i="9" s="1"/>
  <c r="F85" i="9"/>
  <c r="H84" i="9"/>
  <c r="G84" i="9"/>
  <c r="E84" i="9" s="1"/>
  <c r="B84" i="9" s="1"/>
  <c r="F84" i="9"/>
  <c r="H83" i="9"/>
  <c r="G83" i="9"/>
  <c r="F83" i="9"/>
  <c r="H82" i="9"/>
  <c r="E82" i="9" s="1"/>
  <c r="B82" i="9" s="1"/>
  <c r="G82" i="9"/>
  <c r="F82" i="9"/>
  <c r="H81" i="9"/>
  <c r="G81" i="9"/>
  <c r="E81" i="9" s="1"/>
  <c r="B81" i="9" s="1"/>
  <c r="F81" i="9"/>
  <c r="H80" i="9"/>
  <c r="G80" i="9"/>
  <c r="F80" i="9"/>
  <c r="H79" i="9"/>
  <c r="E79" i="9" s="1"/>
  <c r="B79" i="9" s="1"/>
  <c r="G79" i="9"/>
  <c r="F79" i="9"/>
  <c r="H78" i="9"/>
  <c r="E78" i="9" s="1"/>
  <c r="G78" i="9"/>
  <c r="F78" i="9"/>
  <c r="H77" i="9"/>
  <c r="G77" i="9"/>
  <c r="F77" i="9"/>
  <c r="E77" i="9"/>
  <c r="B77" i="9" s="1"/>
  <c r="H76" i="9"/>
  <c r="G76" i="9"/>
  <c r="F76" i="9"/>
  <c r="H75" i="9"/>
  <c r="G75" i="9"/>
  <c r="E75" i="9" s="1"/>
  <c r="B75" i="9" s="1"/>
  <c r="F75" i="9"/>
  <c r="H74" i="9"/>
  <c r="G74" i="9"/>
  <c r="F74" i="9"/>
  <c r="H73" i="9"/>
  <c r="G73" i="9"/>
  <c r="F73" i="9"/>
  <c r="E73" i="9"/>
  <c r="B73" i="9" s="1"/>
  <c r="H72" i="9"/>
  <c r="G72" i="9"/>
  <c r="F72" i="9"/>
  <c r="H71" i="9"/>
  <c r="G71" i="9"/>
  <c r="E71" i="9" s="1"/>
  <c r="B71" i="9" s="1"/>
  <c r="F71" i="9"/>
  <c r="H70" i="9"/>
  <c r="E70" i="9" s="1"/>
  <c r="B70" i="9" s="1"/>
  <c r="G70" i="9"/>
  <c r="F70" i="9"/>
  <c r="H69" i="9"/>
  <c r="G69" i="9"/>
  <c r="E69" i="9" s="1"/>
  <c r="B69" i="9" s="1"/>
  <c r="F69" i="9"/>
  <c r="H68" i="9"/>
  <c r="G68" i="9"/>
  <c r="E68" i="9" s="1"/>
  <c r="B68" i="9" s="1"/>
  <c r="F68" i="9"/>
  <c r="H67" i="9"/>
  <c r="G67" i="9"/>
  <c r="E67" i="9" s="1"/>
  <c r="B67" i="9" s="1"/>
  <c r="F67" i="9"/>
  <c r="H66" i="9"/>
  <c r="E66" i="9" s="1"/>
  <c r="B66" i="9" s="1"/>
  <c r="G66" i="9"/>
  <c r="F66" i="9"/>
  <c r="H65" i="9"/>
  <c r="G65" i="9"/>
  <c r="E65" i="9" s="1"/>
  <c r="B65" i="9" s="1"/>
  <c r="F65" i="9"/>
  <c r="H64" i="9"/>
  <c r="G64" i="9"/>
  <c r="E64" i="9" s="1"/>
  <c r="B64" i="9" s="1"/>
  <c r="F64" i="9"/>
  <c r="H63" i="9"/>
  <c r="G63" i="9"/>
  <c r="E63" i="9" s="1"/>
  <c r="B63" i="9" s="1"/>
  <c r="F63" i="9"/>
  <c r="H62" i="9"/>
  <c r="G62" i="9"/>
  <c r="E62" i="9" s="1"/>
  <c r="B62" i="9" s="1"/>
  <c r="F62" i="9"/>
  <c r="H61" i="9"/>
  <c r="G61" i="9"/>
  <c r="F61" i="9"/>
  <c r="E61" i="9"/>
  <c r="B61" i="9" s="1"/>
  <c r="H60" i="9"/>
  <c r="G60" i="9"/>
  <c r="F60" i="9"/>
  <c r="H59" i="9"/>
  <c r="G59" i="9"/>
  <c r="E59" i="9" s="1"/>
  <c r="B59" i="9" s="1"/>
  <c r="F59" i="9"/>
  <c r="H58" i="9"/>
  <c r="E58" i="9" s="1"/>
  <c r="B58" i="9" s="1"/>
  <c r="G58" i="9"/>
  <c r="F58" i="9"/>
  <c r="H57" i="9"/>
  <c r="G57" i="9"/>
  <c r="E57" i="9" s="1"/>
  <c r="B57" i="9" s="1"/>
  <c r="F57" i="9"/>
  <c r="H56" i="9"/>
  <c r="G56" i="9"/>
  <c r="F56" i="9"/>
  <c r="H55" i="9"/>
  <c r="E55" i="9" s="1"/>
  <c r="G55" i="9"/>
  <c r="F55" i="9"/>
  <c r="H54" i="9"/>
  <c r="E54" i="9" s="1"/>
  <c r="G54" i="9"/>
  <c r="F54" i="9"/>
  <c r="H53" i="9"/>
  <c r="G53" i="9"/>
  <c r="F53" i="9"/>
  <c r="E53" i="9"/>
  <c r="B53" i="9" s="1"/>
  <c r="H52" i="9"/>
  <c r="G52" i="9"/>
  <c r="F52" i="9"/>
  <c r="E52" i="9"/>
  <c r="B52" i="9" s="1"/>
  <c r="H51" i="9"/>
  <c r="E51" i="9" s="1"/>
  <c r="B51" i="9" s="1"/>
  <c r="G51" i="9"/>
  <c r="F51" i="9"/>
  <c r="H50" i="9"/>
  <c r="E50" i="9" s="1"/>
  <c r="G50" i="9"/>
  <c r="F50" i="9"/>
  <c r="H49" i="9"/>
  <c r="G49" i="9"/>
  <c r="F49" i="9"/>
  <c r="E49" i="9"/>
  <c r="B49" i="9" s="1"/>
  <c r="H48" i="9"/>
  <c r="G48" i="9"/>
  <c r="F48" i="9"/>
  <c r="H47" i="9"/>
  <c r="G47" i="9"/>
  <c r="F47" i="9"/>
  <c r="H46" i="9"/>
  <c r="G46" i="9"/>
  <c r="F46" i="9"/>
  <c r="H45" i="9"/>
  <c r="E45" i="9" s="1"/>
  <c r="B45" i="9" s="1"/>
  <c r="G45" i="9"/>
  <c r="F45" i="9"/>
  <c r="H44" i="9"/>
  <c r="G44" i="9"/>
  <c r="F44" i="9"/>
  <c r="H43" i="9"/>
  <c r="E43" i="9" s="1"/>
  <c r="G43" i="9"/>
  <c r="F43" i="9"/>
  <c r="H42" i="9"/>
  <c r="G42" i="9"/>
  <c r="F42" i="9"/>
  <c r="H41" i="9"/>
  <c r="E41" i="9" s="1"/>
  <c r="B41" i="9" s="1"/>
  <c r="G41" i="9"/>
  <c r="F41" i="9"/>
  <c r="H40" i="9"/>
  <c r="G40" i="9"/>
  <c r="F40" i="9"/>
  <c r="H39" i="9"/>
  <c r="E39" i="9" s="1"/>
  <c r="G39" i="9"/>
  <c r="F39" i="9"/>
  <c r="H38" i="9"/>
  <c r="E38" i="9" s="1"/>
  <c r="G38" i="9"/>
  <c r="F38" i="9"/>
  <c r="H37" i="9"/>
  <c r="G37" i="9"/>
  <c r="F37" i="9"/>
  <c r="E37" i="9"/>
  <c r="B37" i="9" s="1"/>
  <c r="H36" i="9"/>
  <c r="G36" i="9"/>
  <c r="F36" i="9"/>
  <c r="H35" i="9"/>
  <c r="G35" i="9"/>
  <c r="E35" i="9" s="1"/>
  <c r="B35" i="9" s="1"/>
  <c r="F35" i="9"/>
  <c r="H34" i="9"/>
  <c r="E34" i="9" s="1"/>
  <c r="B34" i="9" s="1"/>
  <c r="G34" i="9"/>
  <c r="F34" i="9"/>
  <c r="H33" i="9"/>
  <c r="G33" i="9"/>
  <c r="F33" i="9"/>
  <c r="H32" i="9"/>
  <c r="E32" i="9" s="1"/>
  <c r="G32" i="9"/>
  <c r="F32" i="9"/>
  <c r="H31" i="9"/>
  <c r="G31" i="9"/>
  <c r="F31" i="9"/>
  <c r="H30" i="9"/>
  <c r="E30" i="9" s="1"/>
  <c r="B30" i="9" s="1"/>
  <c r="G30" i="9"/>
  <c r="F30" i="9"/>
  <c r="H29" i="9"/>
  <c r="G29" i="9"/>
  <c r="E29" i="9" s="1"/>
  <c r="B29" i="9" s="1"/>
  <c r="F29" i="9"/>
  <c r="H28" i="9"/>
  <c r="G28" i="9"/>
  <c r="F28" i="9"/>
  <c r="H27" i="9"/>
  <c r="E27" i="9" s="1"/>
  <c r="G27" i="9"/>
  <c r="F27" i="9"/>
  <c r="H26" i="9"/>
  <c r="G26" i="9"/>
  <c r="F26" i="9"/>
  <c r="H25" i="9"/>
  <c r="G25" i="9"/>
  <c r="F25" i="9"/>
  <c r="H24" i="9"/>
  <c r="E24" i="9" s="1"/>
  <c r="B24" i="9" s="1"/>
  <c r="G24" i="9"/>
  <c r="F24" i="9"/>
  <c r="H23" i="9"/>
  <c r="G23" i="9"/>
  <c r="F23" i="9"/>
  <c r="H22" i="9"/>
  <c r="E22" i="9" s="1"/>
  <c r="G22" i="9"/>
  <c r="F22" i="9"/>
  <c r="F21" i="9"/>
  <c r="F4" i="9"/>
  <c r="O3" i="9"/>
  <c r="G275" i="9" s="1"/>
  <c r="E275" i="9" s="1"/>
  <c r="B275" i="9" s="1"/>
  <c r="I3" i="9"/>
  <c r="H3" i="9"/>
  <c r="G3" i="9"/>
  <c r="D101" i="8"/>
  <c r="D95" i="8"/>
  <c r="C1570" i="1" s="1"/>
  <c r="H1570" i="1" s="1"/>
  <c r="D90" i="8"/>
  <c r="D85" i="8"/>
  <c r="D80" i="8"/>
  <c r="D75" i="8"/>
  <c r="D70" i="8"/>
  <c r="C1545" i="1" s="1"/>
  <c r="G1545" i="1" s="1"/>
  <c r="D65" i="8"/>
  <c r="D60" i="8"/>
  <c r="D55" i="8"/>
  <c r="D50" i="8"/>
  <c r="D44" i="8"/>
  <c r="D36" i="8"/>
  <c r="D26" i="8"/>
  <c r="D24" i="8" s="1"/>
  <c r="D18" i="8"/>
  <c r="C1493" i="1" s="1"/>
  <c r="G1493" i="1" s="1"/>
  <c r="D8" i="8"/>
  <c r="E44" i="7"/>
  <c r="D44" i="7"/>
  <c r="E39" i="7"/>
  <c r="E38" i="7" s="1"/>
  <c r="D1469" i="1" s="1"/>
  <c r="D39" i="7"/>
  <c r="E30" i="7"/>
  <c r="D1461" i="1" s="1"/>
  <c r="D30" i="7"/>
  <c r="E23" i="7"/>
  <c r="D23" i="7"/>
  <c r="D22" i="7" s="1"/>
  <c r="H30" i="3" s="1"/>
  <c r="E22" i="7"/>
  <c r="D1453" i="1" s="1"/>
  <c r="H1453" i="1" s="1"/>
  <c r="E14" i="7"/>
  <c r="D14" i="7"/>
  <c r="E7" i="7"/>
  <c r="E6" i="7" s="1"/>
  <c r="D7" i="7"/>
  <c r="D6" i="7"/>
  <c r="D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D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1330" i="1" s="1"/>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C1227" i="1" s="1"/>
  <c r="F249" i="5"/>
  <c r="F248" i="5"/>
  <c r="F247" i="5"/>
  <c r="E246" i="5"/>
  <c r="D246" i="5"/>
  <c r="F244" i="5"/>
  <c r="F243" i="5"/>
  <c r="E242" i="5"/>
  <c r="D242" i="5"/>
  <c r="F242" i="5" s="1"/>
  <c r="F241" i="5"/>
  <c r="F240" i="5"/>
  <c r="E239" i="5"/>
  <c r="D239" i="5"/>
  <c r="D238"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D180" i="5"/>
  <c r="D177" i="5" s="1"/>
  <c r="F179" i="5"/>
  <c r="F178" i="5"/>
  <c r="E177" i="5"/>
  <c r="H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D79" i="5"/>
  <c r="D78" i="5" s="1"/>
  <c r="C1056" i="1" s="1"/>
  <c r="E78" i="5"/>
  <c r="F77" i="5"/>
  <c r="F76" i="5"/>
  <c r="F75" i="5"/>
  <c r="F74" i="5"/>
  <c r="F73" i="5"/>
  <c r="F72" i="5"/>
  <c r="F71" i="5"/>
  <c r="E70" i="5"/>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E580" i="4" s="1"/>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F421" i="4" s="1"/>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6" i="4" s="1"/>
  <c r="F355" i="4"/>
  <c r="F354" i="4"/>
  <c r="F353" i="4"/>
  <c r="E352" i="4"/>
  <c r="D352" i="4"/>
  <c r="D351" i="4" s="1"/>
  <c r="F351" i="4" s="1"/>
  <c r="E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D311" i="4" s="1"/>
  <c r="F311" i="4" s="1"/>
  <c r="F310" i="4"/>
  <c r="F309" i="4"/>
  <c r="F308" i="4"/>
  <c r="F307" i="4"/>
  <c r="F306" i="4"/>
  <c r="F305" i="4"/>
  <c r="E304" i="4"/>
  <c r="D304" i="4"/>
  <c r="F304" i="4" s="1"/>
  <c r="F303" i="4"/>
  <c r="F302" i="4"/>
  <c r="F301" i="4"/>
  <c r="E300" i="4"/>
  <c r="E299" i="4" s="1"/>
  <c r="D300" i="4"/>
  <c r="D299" i="4" s="1"/>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E133" i="4" s="1"/>
  <c r="D134" i="4"/>
  <c r="D133" i="4" s="1"/>
  <c r="F133" i="4" s="1"/>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D82"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G1579" i="1" s="1"/>
  <c r="G1578" i="1"/>
  <c r="C1578" i="1"/>
  <c r="H1578" i="1" s="1"/>
  <c r="C1577" i="1"/>
  <c r="G1577" i="1" s="1"/>
  <c r="C1576" i="1"/>
  <c r="H1576" i="1" s="1"/>
  <c r="C1575" i="1"/>
  <c r="G1575" i="1" s="1"/>
  <c r="C1574" i="1"/>
  <c r="C1573" i="1"/>
  <c r="G1573" i="1" s="1"/>
  <c r="G1572" i="1"/>
  <c r="C1572" i="1"/>
  <c r="H1572" i="1" s="1"/>
  <c r="C1571" i="1"/>
  <c r="G1571" i="1" s="1"/>
  <c r="G1570" i="1"/>
  <c r="C1569" i="1"/>
  <c r="G1569" i="1" s="1"/>
  <c r="G1568" i="1"/>
  <c r="C1568" i="1"/>
  <c r="H1568" i="1" s="1"/>
  <c r="C1567" i="1"/>
  <c r="G1567" i="1" s="1"/>
  <c r="C1566" i="1"/>
  <c r="C1565" i="1"/>
  <c r="G1565" i="1" s="1"/>
  <c r="G1564" i="1"/>
  <c r="C1564" i="1"/>
  <c r="H1564" i="1" s="1"/>
  <c r="C1563" i="1"/>
  <c r="G1563" i="1" s="1"/>
  <c r="G1562" i="1"/>
  <c r="C1562" i="1"/>
  <c r="H1562" i="1" s="1"/>
  <c r="C1561" i="1"/>
  <c r="G1561" i="1" s="1"/>
  <c r="C1560" i="1"/>
  <c r="C1559" i="1"/>
  <c r="G1559" i="1" s="1"/>
  <c r="C1558" i="1"/>
  <c r="C1557" i="1"/>
  <c r="G1557" i="1" s="1"/>
  <c r="G1556" i="1"/>
  <c r="C1556" i="1"/>
  <c r="H1556" i="1" s="1"/>
  <c r="C1555" i="1"/>
  <c r="G1555" i="1" s="1"/>
  <c r="G1554" i="1"/>
  <c r="C1554" i="1"/>
  <c r="H1554" i="1" s="1"/>
  <c r="C1553" i="1"/>
  <c r="G1553" i="1" s="1"/>
  <c r="G1552" i="1"/>
  <c r="C1552" i="1"/>
  <c r="H1552" i="1" s="1"/>
  <c r="C1551" i="1"/>
  <c r="G1551" i="1" s="1"/>
  <c r="C1550" i="1"/>
  <c r="C1549" i="1"/>
  <c r="G1549" i="1" s="1"/>
  <c r="G1548" i="1"/>
  <c r="C1548" i="1"/>
  <c r="H1548" i="1" s="1"/>
  <c r="C1547" i="1"/>
  <c r="G1547" i="1" s="1"/>
  <c r="G1546" i="1"/>
  <c r="C1546" i="1"/>
  <c r="H1546" i="1" s="1"/>
  <c r="G1544" i="1"/>
  <c r="C1544" i="1"/>
  <c r="H1544" i="1" s="1"/>
  <c r="C1543" i="1"/>
  <c r="G1543" i="1" s="1"/>
  <c r="C1542" i="1"/>
  <c r="C1541" i="1"/>
  <c r="G1541" i="1" s="1"/>
  <c r="G1540" i="1"/>
  <c r="C1540" i="1"/>
  <c r="H1540" i="1" s="1"/>
  <c r="C1539" i="1"/>
  <c r="G1539" i="1" s="1"/>
  <c r="G1538" i="1"/>
  <c r="C1538" i="1"/>
  <c r="H1538" i="1" s="1"/>
  <c r="C1537" i="1"/>
  <c r="G1537" i="1" s="1"/>
  <c r="C1536" i="1"/>
  <c r="C1535" i="1"/>
  <c r="G1535" i="1" s="1"/>
  <c r="C1534" i="1"/>
  <c r="C1533" i="1"/>
  <c r="G1533" i="1" s="1"/>
  <c r="G1532" i="1"/>
  <c r="C1532" i="1"/>
  <c r="H1532" i="1" s="1"/>
  <c r="C1531" i="1"/>
  <c r="G1531" i="1" s="1"/>
  <c r="C1530" i="1"/>
  <c r="C1529" i="1"/>
  <c r="G1529" i="1" s="1"/>
  <c r="G1528" i="1"/>
  <c r="C1528" i="1"/>
  <c r="H1528" i="1" s="1"/>
  <c r="C1527" i="1"/>
  <c r="G1527" i="1" s="1"/>
  <c r="C1526" i="1"/>
  <c r="C1525" i="1"/>
  <c r="G1525" i="1" s="1"/>
  <c r="C1523" i="1"/>
  <c r="G1523" i="1" s="1"/>
  <c r="C1522" i="1"/>
  <c r="C1521" i="1"/>
  <c r="G1521" i="1" s="1"/>
  <c r="G1520" i="1"/>
  <c r="C1520" i="1"/>
  <c r="H1520" i="1" s="1"/>
  <c r="C1519" i="1"/>
  <c r="G1519" i="1" s="1"/>
  <c r="C1516" i="1"/>
  <c r="C1515" i="1"/>
  <c r="G1515" i="1" s="1"/>
  <c r="G1514" i="1"/>
  <c r="C1514" i="1"/>
  <c r="H1514" i="1" s="1"/>
  <c r="C1513" i="1"/>
  <c r="G1513" i="1" s="1"/>
  <c r="G1512" i="1"/>
  <c r="C1512" i="1"/>
  <c r="H1512" i="1" s="1"/>
  <c r="C1511" i="1"/>
  <c r="G1511" i="1" s="1"/>
  <c r="C1510" i="1"/>
  <c r="H1510" i="1" s="1"/>
  <c r="C1509" i="1"/>
  <c r="G1509" i="1" s="1"/>
  <c r="G1508" i="1"/>
  <c r="C1508" i="1"/>
  <c r="H1508" i="1" s="1"/>
  <c r="C1507" i="1"/>
  <c r="G1507" i="1" s="1"/>
  <c r="G1506" i="1"/>
  <c r="C1506" i="1"/>
  <c r="H1506" i="1" s="1"/>
  <c r="C1505" i="1"/>
  <c r="G1505" i="1" s="1"/>
  <c r="C1504" i="1"/>
  <c r="C1503" i="1"/>
  <c r="G1503" i="1" s="1"/>
  <c r="C1502" i="1"/>
  <c r="H1502" i="1" s="1"/>
  <c r="C1500" i="1"/>
  <c r="C1499" i="1"/>
  <c r="G1499" i="1" s="1"/>
  <c r="C1498" i="1"/>
  <c r="C1497" i="1"/>
  <c r="G1497" i="1" s="1"/>
  <c r="G1496" i="1"/>
  <c r="C1496" i="1"/>
  <c r="H1496" i="1" s="1"/>
  <c r="C1495" i="1"/>
  <c r="G1495" i="1" s="1"/>
  <c r="C1494" i="1"/>
  <c r="C1492" i="1"/>
  <c r="C1491" i="1"/>
  <c r="G1491" i="1" s="1"/>
  <c r="C1490" i="1"/>
  <c r="C1489" i="1"/>
  <c r="G1489" i="1" s="1"/>
  <c r="G1488" i="1"/>
  <c r="C1488" i="1"/>
  <c r="H1488" i="1" s="1"/>
  <c r="C1487" i="1"/>
  <c r="G1487" i="1" s="1"/>
  <c r="C1486" i="1"/>
  <c r="H1486" i="1" s="1"/>
  <c r="C1485" i="1"/>
  <c r="G1485" i="1" s="1"/>
  <c r="C1484" i="1"/>
  <c r="H1484" i="1" s="1"/>
  <c r="C1482" i="1"/>
  <c r="H1482" i="1" s="1"/>
  <c r="C1480" i="1"/>
  <c r="G1480" i="1" s="1"/>
  <c r="D1479" i="1"/>
  <c r="C1479" i="1"/>
  <c r="D1478" i="1"/>
  <c r="C1478" i="1"/>
  <c r="H1477" i="1"/>
  <c r="D1477" i="1"/>
  <c r="C1477" i="1"/>
  <c r="G1477" i="1" s="1"/>
  <c r="D1476" i="1"/>
  <c r="C1476" i="1"/>
  <c r="D1475" i="1"/>
  <c r="D1474" i="1"/>
  <c r="H1474" i="1" s="1"/>
  <c r="C1474" i="1"/>
  <c r="D1473" i="1"/>
  <c r="H1473" i="1" s="1"/>
  <c r="C1473" i="1"/>
  <c r="D1472" i="1"/>
  <c r="H1472" i="1" s="1"/>
  <c r="C1472" i="1"/>
  <c r="D1471" i="1"/>
  <c r="H1471" i="1" s="1"/>
  <c r="C1471" i="1"/>
  <c r="D1470" i="1"/>
  <c r="C1470" i="1"/>
  <c r="G1470" i="1" s="1"/>
  <c r="D1468" i="1"/>
  <c r="H1468" i="1" s="1"/>
  <c r="C1468" i="1"/>
  <c r="D1467" i="1"/>
  <c r="C1467" i="1"/>
  <c r="D1466" i="1"/>
  <c r="H1466" i="1" s="1"/>
  <c r="C1466" i="1"/>
  <c r="D1465" i="1"/>
  <c r="C1465" i="1"/>
  <c r="D1464" i="1"/>
  <c r="H1464" i="1" s="1"/>
  <c r="C1464" i="1"/>
  <c r="D1463" i="1"/>
  <c r="C1463" i="1"/>
  <c r="D1462" i="1"/>
  <c r="J1462" i="1" s="1"/>
  <c r="C1462"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C1453" i="1"/>
  <c r="D1452" i="1"/>
  <c r="J1452" i="1" s="1"/>
  <c r="C1452" i="1"/>
  <c r="D1451" i="1"/>
  <c r="C1451" i="1"/>
  <c r="G1451" i="1" s="1"/>
  <c r="D1450" i="1"/>
  <c r="J1450" i="1" s="1"/>
  <c r="C1450" i="1"/>
  <c r="D1449" i="1"/>
  <c r="C1449" i="1"/>
  <c r="G1449" i="1" s="1"/>
  <c r="D1448" i="1"/>
  <c r="J1448" i="1" s="1"/>
  <c r="C1448" i="1"/>
  <c r="D1447" i="1"/>
  <c r="C1447" i="1"/>
  <c r="G1447" i="1" s="1"/>
  <c r="D1446" i="1"/>
  <c r="J1446" i="1" s="1"/>
  <c r="C1446" i="1"/>
  <c r="D1445" i="1"/>
  <c r="C1445" i="1"/>
  <c r="H1445" i="1" s="1"/>
  <c r="D1444" i="1"/>
  <c r="C1444" i="1"/>
  <c r="D1443" i="1"/>
  <c r="C1443" i="1"/>
  <c r="J1443" i="1" s="1"/>
  <c r="D1442" i="1"/>
  <c r="C1442" i="1"/>
  <c r="D1441" i="1"/>
  <c r="C1441" i="1"/>
  <c r="J1441" i="1" s="1"/>
  <c r="D1440" i="1"/>
  <c r="C1440" i="1"/>
  <c r="D1439" i="1"/>
  <c r="C1439" i="1"/>
  <c r="J1439" i="1" s="1"/>
  <c r="D1438" i="1"/>
  <c r="C1438" i="1"/>
  <c r="D1437" i="1"/>
  <c r="C1437" i="1"/>
  <c r="H1437" i="1" s="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C1360" i="1"/>
  <c r="H1360" i="1" s="1"/>
  <c r="D1359" i="1"/>
  <c r="C1359" i="1"/>
  <c r="D1358" i="1"/>
  <c r="C1358" i="1"/>
  <c r="H1358" i="1" s="1"/>
  <c r="D1357" i="1"/>
  <c r="C1357" i="1"/>
  <c r="D1356" i="1"/>
  <c r="C1356" i="1"/>
  <c r="H1356" i="1" s="1"/>
  <c r="D1355" i="1"/>
  <c r="C1355" i="1"/>
  <c r="D1354" i="1"/>
  <c r="C1354" i="1"/>
  <c r="H1354" i="1" s="1"/>
  <c r="D1353" i="1"/>
  <c r="C1353" i="1"/>
  <c r="D1352" i="1"/>
  <c r="C1352" i="1"/>
  <c r="H1352" i="1" s="1"/>
  <c r="D1351" i="1"/>
  <c r="C1351" i="1"/>
  <c r="D1350" i="1"/>
  <c r="C1350" i="1"/>
  <c r="H1350" i="1" s="1"/>
  <c r="D1349" i="1"/>
  <c r="C1349" i="1"/>
  <c r="D1348" i="1"/>
  <c r="C1348" i="1"/>
  <c r="H1348" i="1" s="1"/>
  <c r="D1347" i="1"/>
  <c r="C1347" i="1"/>
  <c r="D1346" i="1"/>
  <c r="C1346" i="1"/>
  <c r="H1346" i="1" s="1"/>
  <c r="D1345" i="1"/>
  <c r="C1345" i="1"/>
  <c r="D1344" i="1"/>
  <c r="C1344" i="1"/>
  <c r="H1344" i="1" s="1"/>
  <c r="D1343" i="1"/>
  <c r="C1343" i="1"/>
  <c r="D1342" i="1"/>
  <c r="C1342" i="1"/>
  <c r="H1342" i="1" s="1"/>
  <c r="D1341" i="1"/>
  <c r="C1341" i="1"/>
  <c r="D1340" i="1"/>
  <c r="C1340" i="1"/>
  <c r="H1340" i="1" s="1"/>
  <c r="D1339" i="1"/>
  <c r="C1339" i="1"/>
  <c r="D1338" i="1"/>
  <c r="C1338" i="1"/>
  <c r="H1338" i="1" s="1"/>
  <c r="D1337" i="1"/>
  <c r="C1337" i="1"/>
  <c r="D1336" i="1"/>
  <c r="C1336" i="1"/>
  <c r="H1336" i="1" s="1"/>
  <c r="D1335" i="1"/>
  <c r="C1335" i="1"/>
  <c r="D1334" i="1"/>
  <c r="C1334" i="1"/>
  <c r="H1334" i="1" s="1"/>
  <c r="D1333" i="1"/>
  <c r="C1333" i="1"/>
  <c r="D1332" i="1"/>
  <c r="C1332" i="1"/>
  <c r="H1332" i="1" s="1"/>
  <c r="D1331" i="1"/>
  <c r="C1331" i="1"/>
  <c r="C1330" i="1"/>
  <c r="H1330" i="1" s="1"/>
  <c r="D1328" i="1"/>
  <c r="C1328" i="1"/>
  <c r="H1328" i="1" s="1"/>
  <c r="D1327" i="1"/>
  <c r="C1327" i="1"/>
  <c r="H1327" i="1" s="1"/>
  <c r="D1326" i="1"/>
  <c r="C1326" i="1"/>
  <c r="H1326" i="1" s="1"/>
  <c r="D1325" i="1"/>
  <c r="C1325" i="1"/>
  <c r="H1325" i="1" s="1"/>
  <c r="D1324" i="1"/>
  <c r="C1324" i="1"/>
  <c r="H1324" i="1" s="1"/>
  <c r="D1323" i="1"/>
  <c r="C1323" i="1"/>
  <c r="H1323" i="1" s="1"/>
  <c r="C1322" i="1"/>
  <c r="H1322" i="1" s="1"/>
  <c r="D1321" i="1"/>
  <c r="C1321" i="1"/>
  <c r="D1320" i="1"/>
  <c r="C1320" i="1"/>
  <c r="H1320" i="1" s="1"/>
  <c r="D1319" i="1"/>
  <c r="C1319" i="1"/>
  <c r="D1318" i="1"/>
  <c r="C1318" i="1"/>
  <c r="H1318" i="1" s="1"/>
  <c r="D1317" i="1"/>
  <c r="C1317" i="1"/>
  <c r="D1316" i="1"/>
  <c r="C1316" i="1"/>
  <c r="H1316" i="1" s="1"/>
  <c r="D1315" i="1"/>
  <c r="C1315" i="1"/>
  <c r="D1314" i="1"/>
  <c r="C1314" i="1"/>
  <c r="H1314" i="1" s="1"/>
  <c r="D1313" i="1"/>
  <c r="C1313" i="1"/>
  <c r="D1312" i="1"/>
  <c r="C1312" i="1"/>
  <c r="H1312" i="1" s="1"/>
  <c r="D1311" i="1"/>
  <c r="C1311" i="1"/>
  <c r="D1310" i="1"/>
  <c r="C1310" i="1"/>
  <c r="H1310" i="1" s="1"/>
  <c r="D1309" i="1"/>
  <c r="C1309" i="1"/>
  <c r="D1308" i="1"/>
  <c r="C1308" i="1"/>
  <c r="H1308" i="1" s="1"/>
  <c r="D1307" i="1"/>
  <c r="C1307" i="1"/>
  <c r="D1306" i="1"/>
  <c r="C1306" i="1"/>
  <c r="H1306" i="1" s="1"/>
  <c r="D1305" i="1"/>
  <c r="C1305" i="1"/>
  <c r="D1304" i="1"/>
  <c r="C1304" i="1"/>
  <c r="H1304" i="1" s="1"/>
  <c r="D1303" i="1"/>
  <c r="C1303" i="1"/>
  <c r="D1302" i="1"/>
  <c r="C1302" i="1"/>
  <c r="H1302" i="1" s="1"/>
  <c r="D1301" i="1"/>
  <c r="C1301" i="1"/>
  <c r="D1300" i="1"/>
  <c r="C1300" i="1"/>
  <c r="H1300" i="1" s="1"/>
  <c r="D1299" i="1"/>
  <c r="C1299" i="1"/>
  <c r="D1298" i="1"/>
  <c r="C1298" i="1"/>
  <c r="H1298" i="1" s="1"/>
  <c r="D1297" i="1"/>
  <c r="C1297" i="1"/>
  <c r="D1296" i="1"/>
  <c r="C1296" i="1"/>
  <c r="H1296" i="1" s="1"/>
  <c r="D1295" i="1"/>
  <c r="C1295" i="1"/>
  <c r="D1294" i="1"/>
  <c r="C1294" i="1"/>
  <c r="H1294" i="1" s="1"/>
  <c r="D1293" i="1"/>
  <c r="C1293" i="1"/>
  <c r="D1292" i="1"/>
  <c r="C1292" i="1"/>
  <c r="H1292" i="1" s="1"/>
  <c r="D1291" i="1"/>
  <c r="C1291" i="1"/>
  <c r="D1290" i="1"/>
  <c r="C1290" i="1"/>
  <c r="H1290" i="1" s="1"/>
  <c r="D1289" i="1"/>
  <c r="C1289" i="1"/>
  <c r="D1288" i="1"/>
  <c r="C1288" i="1"/>
  <c r="H1288" i="1" s="1"/>
  <c r="D1287" i="1"/>
  <c r="C1287" i="1"/>
  <c r="D1286" i="1"/>
  <c r="C1286" i="1"/>
  <c r="H1286" i="1" s="1"/>
  <c r="D1285" i="1"/>
  <c r="C1285" i="1"/>
  <c r="D1284" i="1"/>
  <c r="C1284" i="1"/>
  <c r="H1284" i="1" s="1"/>
  <c r="D1283" i="1"/>
  <c r="C1283" i="1"/>
  <c r="D1282" i="1"/>
  <c r="C1282" i="1"/>
  <c r="H1282" i="1" s="1"/>
  <c r="D1281" i="1"/>
  <c r="C1281" i="1"/>
  <c r="D1280" i="1"/>
  <c r="C1280" i="1"/>
  <c r="H1280" i="1" s="1"/>
  <c r="D1279" i="1"/>
  <c r="C1279" i="1"/>
  <c r="D1278" i="1"/>
  <c r="C1278" i="1"/>
  <c r="H1278" i="1" s="1"/>
  <c r="D1277" i="1"/>
  <c r="C1277" i="1"/>
  <c r="D1276" i="1"/>
  <c r="C1276" i="1"/>
  <c r="H1276" i="1" s="1"/>
  <c r="D1275" i="1"/>
  <c r="C1275" i="1"/>
  <c r="D1274" i="1"/>
  <c r="C1274" i="1"/>
  <c r="H1274" i="1" s="1"/>
  <c r="D1273" i="1"/>
  <c r="C1273" i="1"/>
  <c r="D1272" i="1"/>
  <c r="C1272" i="1"/>
  <c r="H1272" i="1" s="1"/>
  <c r="D1271" i="1"/>
  <c r="C1271" i="1"/>
  <c r="D1270" i="1"/>
  <c r="C1270" i="1"/>
  <c r="H1270" i="1" s="1"/>
  <c r="D1269" i="1"/>
  <c r="C1269" i="1"/>
  <c r="D1268" i="1"/>
  <c r="C1268" i="1"/>
  <c r="H1268" i="1" s="1"/>
  <c r="D1267" i="1"/>
  <c r="C1267" i="1"/>
  <c r="D1266" i="1"/>
  <c r="C1266" i="1"/>
  <c r="H1266" i="1" s="1"/>
  <c r="D1265" i="1"/>
  <c r="C1265" i="1"/>
  <c r="D1264" i="1"/>
  <c r="C1264" i="1"/>
  <c r="H1264" i="1" s="1"/>
  <c r="D1263" i="1"/>
  <c r="C1263" i="1"/>
  <c r="D1262" i="1"/>
  <c r="C1262" i="1"/>
  <c r="H1262" i="1" s="1"/>
  <c r="D1261" i="1"/>
  <c r="C1261" i="1"/>
  <c r="D1260" i="1"/>
  <c r="C1260" i="1"/>
  <c r="H1260" i="1" s="1"/>
  <c r="D1259" i="1"/>
  <c r="C1259" i="1"/>
  <c r="D1258" i="1"/>
  <c r="C1258" i="1"/>
  <c r="H1258" i="1" s="1"/>
  <c r="D1257" i="1"/>
  <c r="C1257" i="1"/>
  <c r="D1256" i="1"/>
  <c r="C1256" i="1"/>
  <c r="H1256" i="1" s="1"/>
  <c r="D1255" i="1"/>
  <c r="C1255" i="1"/>
  <c r="D1254" i="1"/>
  <c r="C1254" i="1"/>
  <c r="H1254" i="1" s="1"/>
  <c r="D1253" i="1"/>
  <c r="C1253" i="1"/>
  <c r="D1252" i="1"/>
  <c r="C1252" i="1"/>
  <c r="H1252" i="1" s="1"/>
  <c r="D1251" i="1"/>
  <c r="C1251" i="1"/>
  <c r="D1250" i="1"/>
  <c r="C1250" i="1"/>
  <c r="H1250" i="1" s="1"/>
  <c r="D1249" i="1"/>
  <c r="C1249" i="1"/>
  <c r="D1248" i="1"/>
  <c r="C1248" i="1"/>
  <c r="H1248" i="1" s="1"/>
  <c r="D1247" i="1"/>
  <c r="C1247" i="1"/>
  <c r="D1246" i="1"/>
  <c r="C1246" i="1"/>
  <c r="H1246" i="1" s="1"/>
  <c r="D1245" i="1"/>
  <c r="C1245" i="1"/>
  <c r="D1244" i="1"/>
  <c r="C1244" i="1"/>
  <c r="H1244" i="1" s="1"/>
  <c r="D1243" i="1"/>
  <c r="C1243" i="1"/>
  <c r="D1242" i="1"/>
  <c r="C1242" i="1"/>
  <c r="H1242" i="1" s="1"/>
  <c r="D1241" i="1"/>
  <c r="C1241" i="1"/>
  <c r="D1240" i="1"/>
  <c r="C1240" i="1"/>
  <c r="H1240" i="1" s="1"/>
  <c r="D1239" i="1"/>
  <c r="C1239" i="1"/>
  <c r="D1238" i="1"/>
  <c r="C1238" i="1"/>
  <c r="H1238" i="1" s="1"/>
  <c r="D1237" i="1"/>
  <c r="C1237" i="1"/>
  <c r="D1236" i="1"/>
  <c r="C1236" i="1"/>
  <c r="H1236" i="1" s="1"/>
  <c r="D1235" i="1"/>
  <c r="C1235" i="1"/>
  <c r="D1234" i="1"/>
  <c r="C1234" i="1"/>
  <c r="H1234" i="1" s="1"/>
  <c r="D1233" i="1"/>
  <c r="C1233" i="1"/>
  <c r="D1232" i="1"/>
  <c r="C1232" i="1"/>
  <c r="H1232" i="1" s="1"/>
  <c r="D1231" i="1"/>
  <c r="C1231" i="1"/>
  <c r="D1230" i="1"/>
  <c r="C1230" i="1"/>
  <c r="H1230" i="1" s="1"/>
  <c r="D1229" i="1"/>
  <c r="C1229" i="1"/>
  <c r="D1228" i="1"/>
  <c r="C1228" i="1"/>
  <c r="D1227" i="1"/>
  <c r="D1226" i="1"/>
  <c r="C1226" i="1"/>
  <c r="D1225" i="1"/>
  <c r="C1225" i="1"/>
  <c r="H1225" i="1" s="1"/>
  <c r="D1224" i="1"/>
  <c r="C1224" i="1"/>
  <c r="D1223" i="1"/>
  <c r="C1223" i="1"/>
  <c r="D1221" i="1"/>
  <c r="C1221" i="1"/>
  <c r="D1220" i="1"/>
  <c r="C1220" i="1"/>
  <c r="H1220" i="1" s="1"/>
  <c r="D1219" i="1"/>
  <c r="C1219" i="1"/>
  <c r="D1218" i="1"/>
  <c r="C1218" i="1"/>
  <c r="H1218" i="1" s="1"/>
  <c r="D1217" i="1"/>
  <c r="C1217" i="1"/>
  <c r="D1216" i="1"/>
  <c r="C1216" i="1"/>
  <c r="H1216" i="1" s="1"/>
  <c r="D1215" i="1"/>
  <c r="C1215" i="1"/>
  <c r="D1213" i="1"/>
  <c r="C1213" i="1"/>
  <c r="H1213" i="1" s="1"/>
  <c r="D1212" i="1"/>
  <c r="C1212" i="1"/>
  <c r="D1211" i="1"/>
  <c r="C1211" i="1"/>
  <c r="H1211" i="1" s="1"/>
  <c r="D1210" i="1"/>
  <c r="C1210" i="1"/>
  <c r="D1209" i="1"/>
  <c r="C1209" i="1"/>
  <c r="H1209" i="1" s="1"/>
  <c r="D1208" i="1"/>
  <c r="C1208" i="1"/>
  <c r="D1207" i="1"/>
  <c r="C1207" i="1"/>
  <c r="H1207" i="1" s="1"/>
  <c r="D1206" i="1"/>
  <c r="C1206" i="1"/>
  <c r="D1205" i="1"/>
  <c r="C1205" i="1"/>
  <c r="H1205" i="1" s="1"/>
  <c r="D1204" i="1"/>
  <c r="C1204" i="1"/>
  <c r="D1203" i="1"/>
  <c r="C1203" i="1"/>
  <c r="H1203" i="1" s="1"/>
  <c r="D1202" i="1"/>
  <c r="C1202" i="1"/>
  <c r="D1201" i="1"/>
  <c r="C1201" i="1"/>
  <c r="H1201" i="1" s="1"/>
  <c r="D1200" i="1"/>
  <c r="C1200" i="1"/>
  <c r="D1199" i="1"/>
  <c r="C1199" i="1"/>
  <c r="H1199" i="1" s="1"/>
  <c r="D1198" i="1"/>
  <c r="C1198" i="1"/>
  <c r="D1197" i="1"/>
  <c r="C1197" i="1"/>
  <c r="H1197" i="1" s="1"/>
  <c r="D1196" i="1"/>
  <c r="C1196" i="1"/>
  <c r="D1195" i="1"/>
  <c r="C1195" i="1"/>
  <c r="H1195" i="1" s="1"/>
  <c r="D1194" i="1"/>
  <c r="C1194" i="1"/>
  <c r="D1193" i="1"/>
  <c r="C1193" i="1"/>
  <c r="H1193" i="1" s="1"/>
  <c r="D1192" i="1"/>
  <c r="C1192" i="1"/>
  <c r="D1191" i="1"/>
  <c r="C1191" i="1"/>
  <c r="H1191" i="1" s="1"/>
  <c r="D1190" i="1"/>
  <c r="C1190" i="1"/>
  <c r="D1189" i="1"/>
  <c r="C1189" i="1"/>
  <c r="H1189" i="1" s="1"/>
  <c r="D1188" i="1"/>
  <c r="C1188" i="1"/>
  <c r="H1188" i="1" s="1"/>
  <c r="D1187" i="1"/>
  <c r="C1187" i="1"/>
  <c r="H1187" i="1" s="1"/>
  <c r="D1186" i="1"/>
  <c r="C1186" i="1"/>
  <c r="H1186" i="1" s="1"/>
  <c r="D1185" i="1"/>
  <c r="C1185" i="1"/>
  <c r="H1185" i="1" s="1"/>
  <c r="D1184" i="1"/>
  <c r="C1184" i="1"/>
  <c r="H1184"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C1066" i="1"/>
  <c r="C1065" i="1"/>
  <c r="D1064" i="1"/>
  <c r="H1064" i="1" s="1"/>
  <c r="C1064" i="1"/>
  <c r="D1063" i="1"/>
  <c r="H1063" i="1" s="1"/>
  <c r="C1063" i="1"/>
  <c r="D1062" i="1"/>
  <c r="H1062" i="1" s="1"/>
  <c r="C1062" i="1"/>
  <c r="D1061" i="1"/>
  <c r="C1061" i="1"/>
  <c r="D1060" i="1"/>
  <c r="H1060" i="1" s="1"/>
  <c r="C1060" i="1"/>
  <c r="D1059" i="1"/>
  <c r="H1059" i="1" s="1"/>
  <c r="C1059" i="1"/>
  <c r="D1058" i="1"/>
  <c r="H1058" i="1" s="1"/>
  <c r="C1058" i="1"/>
  <c r="D1057" i="1"/>
  <c r="H1057" i="1" s="1"/>
  <c r="C1057" i="1"/>
  <c r="D1056" i="1"/>
  <c r="D1055" i="1"/>
  <c r="C1055" i="1"/>
  <c r="G1055" i="1" s="1"/>
  <c r="D1054" i="1"/>
  <c r="C1054" i="1"/>
  <c r="G1054" i="1" s="1"/>
  <c r="D1053" i="1"/>
  <c r="C1053" i="1"/>
  <c r="G1053" i="1" s="1"/>
  <c r="D1052" i="1"/>
  <c r="C1052" i="1"/>
  <c r="G1052" i="1" s="1"/>
  <c r="D1051" i="1"/>
  <c r="C1051" i="1"/>
  <c r="G1051" i="1" s="1"/>
  <c r="D1050" i="1"/>
  <c r="C1050" i="1"/>
  <c r="D1049" i="1"/>
  <c r="C1049" i="1"/>
  <c r="G1049" i="1" s="1"/>
  <c r="C1048" i="1"/>
  <c r="C1047" i="1"/>
  <c r="D1045" i="1"/>
  <c r="C1045" i="1"/>
  <c r="G1045" i="1" s="1"/>
  <c r="D1044" i="1"/>
  <c r="H1044" i="1" s="1"/>
  <c r="C1044" i="1"/>
  <c r="D1043" i="1"/>
  <c r="C1043" i="1"/>
  <c r="G1043" i="1" s="1"/>
  <c r="D1042" i="1"/>
  <c r="H1042" i="1" s="1"/>
  <c r="C1042" i="1"/>
  <c r="D1041" i="1"/>
  <c r="C1041" i="1"/>
  <c r="G1041" i="1" s="1"/>
  <c r="D1040" i="1"/>
  <c r="H1040" i="1" s="1"/>
  <c r="C1040" i="1"/>
  <c r="D1039" i="1"/>
  <c r="C1039" i="1"/>
  <c r="G1039" i="1" s="1"/>
  <c r="D1038" i="1"/>
  <c r="H1038" i="1" s="1"/>
  <c r="C1038" i="1"/>
  <c r="D1037" i="1"/>
  <c r="C1037" i="1"/>
  <c r="G1037" i="1" s="1"/>
  <c r="D1036" i="1"/>
  <c r="H1036" i="1" s="1"/>
  <c r="C1036" i="1"/>
  <c r="D1035" i="1"/>
  <c r="C1035" i="1"/>
  <c r="G1035" i="1" s="1"/>
  <c r="D1034" i="1"/>
  <c r="H1034" i="1" s="1"/>
  <c r="C1034" i="1"/>
  <c r="D1033" i="1"/>
  <c r="C1033" i="1"/>
  <c r="D1032" i="1"/>
  <c r="C1032" i="1"/>
  <c r="D1031" i="1"/>
  <c r="C1031" i="1"/>
  <c r="G1031" i="1" s="1"/>
  <c r="D1030" i="1"/>
  <c r="C1030" i="1"/>
  <c r="D1029" i="1"/>
  <c r="C1029" i="1"/>
  <c r="G1029" i="1" s="1"/>
  <c r="D1028" i="1"/>
  <c r="H1028" i="1" s="1"/>
  <c r="C1028" i="1"/>
  <c r="D1027" i="1"/>
  <c r="C1027" i="1"/>
  <c r="G1027" i="1" s="1"/>
  <c r="D1026" i="1"/>
  <c r="H1026" i="1" s="1"/>
  <c r="C1026" i="1"/>
  <c r="D1025" i="1"/>
  <c r="C1025" i="1"/>
  <c r="D1024" i="1"/>
  <c r="H1024" i="1" s="1"/>
  <c r="C1024" i="1"/>
  <c r="C1023" i="1"/>
  <c r="G1023" i="1" s="1"/>
  <c r="D1022" i="1"/>
  <c r="C1022" i="1"/>
  <c r="G1022" i="1" s="1"/>
  <c r="D1021" i="1"/>
  <c r="C1021" i="1"/>
  <c r="G1021" i="1" s="1"/>
  <c r="D1020" i="1"/>
  <c r="C1020" i="1"/>
  <c r="G1020" i="1" s="1"/>
  <c r="D1019" i="1"/>
  <c r="C1019" i="1"/>
  <c r="G1019" i="1" s="1"/>
  <c r="D1018" i="1"/>
  <c r="C1018" i="1"/>
  <c r="D1017" i="1"/>
  <c r="C1017" i="1"/>
  <c r="G1017" i="1" s="1"/>
  <c r="D1016" i="1"/>
  <c r="C1016" i="1"/>
  <c r="G1016" i="1" s="1"/>
  <c r="D1015" i="1"/>
  <c r="C1015" i="1"/>
  <c r="G1015" i="1" s="1"/>
  <c r="D1014" i="1"/>
  <c r="C1014" i="1"/>
  <c r="C1013" i="1"/>
  <c r="G1013" i="1" s="1"/>
  <c r="D1012" i="1"/>
  <c r="H1012" i="1" s="1"/>
  <c r="C1012" i="1"/>
  <c r="D1011" i="1"/>
  <c r="C1011" i="1"/>
  <c r="G1011" i="1" s="1"/>
  <c r="D1010" i="1"/>
  <c r="H1010" i="1" s="1"/>
  <c r="C1010" i="1"/>
  <c r="D1009" i="1"/>
  <c r="C1009" i="1"/>
  <c r="G1009" i="1" s="1"/>
  <c r="D1008" i="1"/>
  <c r="H1008" i="1" s="1"/>
  <c r="C1008" i="1"/>
  <c r="D1007" i="1"/>
  <c r="C1007" i="1"/>
  <c r="G1007" i="1" s="1"/>
  <c r="D1006" i="1"/>
  <c r="H1006" i="1" s="1"/>
  <c r="C1006" i="1"/>
  <c r="D1005" i="1"/>
  <c r="C1005" i="1"/>
  <c r="G1005" i="1" s="1"/>
  <c r="D1004" i="1"/>
  <c r="H1004" i="1" s="1"/>
  <c r="C1004" i="1"/>
  <c r="D1003" i="1"/>
  <c r="C1003" i="1"/>
  <c r="D1002" i="1"/>
  <c r="H1002" i="1" s="1"/>
  <c r="C1002" i="1"/>
  <c r="D1001" i="1"/>
  <c r="C1001" i="1"/>
  <c r="G1001" i="1" s="1"/>
  <c r="D1000" i="1"/>
  <c r="C1000" i="1"/>
  <c r="D999" i="1"/>
  <c r="C999" i="1"/>
  <c r="D998" i="1"/>
  <c r="C998" i="1"/>
  <c r="D997" i="1"/>
  <c r="D996" i="1"/>
  <c r="C996" i="1"/>
  <c r="D995" i="1"/>
  <c r="H995" i="1" s="1"/>
  <c r="C995" i="1"/>
  <c r="D994" i="1"/>
  <c r="C994" i="1"/>
  <c r="G994" i="1" s="1"/>
  <c r="D993" i="1"/>
  <c r="C993" i="1"/>
  <c r="D992" i="1"/>
  <c r="C992" i="1"/>
  <c r="G992" i="1" s="1"/>
  <c r="D991" i="1"/>
  <c r="C991" i="1"/>
  <c r="D989" i="1"/>
  <c r="C989" i="1"/>
  <c r="G989" i="1" s="1"/>
  <c r="D988" i="1"/>
  <c r="H988" i="1" s="1"/>
  <c r="C988" i="1"/>
  <c r="G988" i="1" s="1"/>
  <c r="D987" i="1"/>
  <c r="C987" i="1"/>
  <c r="G987" i="1" s="1"/>
  <c r="D986" i="1"/>
  <c r="C986" i="1"/>
  <c r="G986" i="1" s="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D968" i="1"/>
  <c r="H968" i="1" s="1"/>
  <c r="C968" i="1"/>
  <c r="D967" i="1"/>
  <c r="H967" i="1" s="1"/>
  <c r="C967" i="1"/>
  <c r="D966" i="1"/>
  <c r="C966" i="1"/>
  <c r="D965" i="1"/>
  <c r="C965" i="1"/>
  <c r="D964" i="1"/>
  <c r="C964" i="1"/>
  <c r="D963" i="1"/>
  <c r="H963" i="1" s="1"/>
  <c r="C963" i="1"/>
  <c r="H962" i="1"/>
  <c r="D962" i="1"/>
  <c r="C962" i="1"/>
  <c r="G962" i="1" s="1"/>
  <c r="D961" i="1"/>
  <c r="C961" i="1"/>
  <c r="D960" i="1"/>
  <c r="H960" i="1" s="1"/>
  <c r="C960" i="1"/>
  <c r="D959" i="1"/>
  <c r="H959" i="1" s="1"/>
  <c r="C959" i="1"/>
  <c r="H958" i="1"/>
  <c r="D958" i="1"/>
  <c r="C958" i="1"/>
  <c r="G958" i="1" s="1"/>
  <c r="D957" i="1"/>
  <c r="C957" i="1"/>
  <c r="D956" i="1"/>
  <c r="C956" i="1"/>
  <c r="D955" i="1"/>
  <c r="H955" i="1" s="1"/>
  <c r="C955" i="1"/>
  <c r="D954" i="1"/>
  <c r="C954" i="1"/>
  <c r="G954" i="1" s="1"/>
  <c r="D953" i="1"/>
  <c r="C953" i="1"/>
  <c r="D952" i="1"/>
  <c r="H952" i="1" s="1"/>
  <c r="C952" i="1"/>
  <c r="D951" i="1"/>
  <c r="H951" i="1" s="1"/>
  <c r="C951" i="1"/>
  <c r="D950" i="1"/>
  <c r="C950" i="1"/>
  <c r="D949" i="1"/>
  <c r="C949" i="1"/>
  <c r="D948" i="1"/>
  <c r="C948" i="1"/>
  <c r="D947" i="1"/>
  <c r="H947" i="1" s="1"/>
  <c r="C947" i="1"/>
  <c r="H946" i="1"/>
  <c r="D946" i="1"/>
  <c r="C946" i="1"/>
  <c r="G946" i="1" s="1"/>
  <c r="D945" i="1"/>
  <c r="C945" i="1"/>
  <c r="D944" i="1"/>
  <c r="H944" i="1" s="1"/>
  <c r="C944" i="1"/>
  <c r="D943" i="1"/>
  <c r="H943" i="1" s="1"/>
  <c r="C943" i="1"/>
  <c r="H942" i="1"/>
  <c r="D942" i="1"/>
  <c r="C942" i="1"/>
  <c r="G942" i="1" s="1"/>
  <c r="D941" i="1"/>
  <c r="C941" i="1"/>
  <c r="D940" i="1"/>
  <c r="C940" i="1"/>
  <c r="D939" i="1"/>
  <c r="H939" i="1" s="1"/>
  <c r="C939" i="1"/>
  <c r="D938" i="1"/>
  <c r="C938" i="1"/>
  <c r="G938" i="1" s="1"/>
  <c r="D937" i="1"/>
  <c r="C937" i="1"/>
  <c r="D936" i="1"/>
  <c r="H936" i="1" s="1"/>
  <c r="C936" i="1"/>
  <c r="D935" i="1"/>
  <c r="H935" i="1" s="1"/>
  <c r="C935" i="1"/>
  <c r="D934" i="1"/>
  <c r="C934" i="1"/>
  <c r="D933" i="1"/>
  <c r="C933" i="1"/>
  <c r="D932" i="1"/>
  <c r="C932" i="1"/>
  <c r="D931" i="1"/>
  <c r="H931" i="1" s="1"/>
  <c r="C931" i="1"/>
  <c r="H930" i="1"/>
  <c r="D930" i="1"/>
  <c r="C930" i="1"/>
  <c r="G930" i="1" s="1"/>
  <c r="D929" i="1"/>
  <c r="C929" i="1"/>
  <c r="D928" i="1"/>
  <c r="H928" i="1" s="1"/>
  <c r="C928" i="1"/>
  <c r="D927" i="1"/>
  <c r="H927" i="1" s="1"/>
  <c r="C927" i="1"/>
  <c r="H926" i="1"/>
  <c r="D926" i="1"/>
  <c r="C926" i="1"/>
  <c r="G926" i="1" s="1"/>
  <c r="D925" i="1"/>
  <c r="C925" i="1"/>
  <c r="D924" i="1"/>
  <c r="C924" i="1"/>
  <c r="D923" i="1"/>
  <c r="H923" i="1" s="1"/>
  <c r="C923" i="1"/>
  <c r="D922" i="1"/>
  <c r="C922" i="1"/>
  <c r="G922" i="1" s="1"/>
  <c r="D921" i="1"/>
  <c r="C921" i="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D714" i="1"/>
  <c r="C714" i="1"/>
  <c r="G714" i="1" s="1"/>
  <c r="D713" i="1"/>
  <c r="C713" i="1"/>
  <c r="D712" i="1"/>
  <c r="C712" i="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H663" i="1" s="1"/>
  <c r="C663" i="1"/>
  <c r="D662" i="1"/>
  <c r="C662" i="1"/>
  <c r="G662" i="1" s="1"/>
  <c r="D661" i="1"/>
  <c r="H661" i="1" s="1"/>
  <c r="C661" i="1"/>
  <c r="D660" i="1"/>
  <c r="C660" i="1"/>
  <c r="G660" i="1" s="1"/>
  <c r="D659" i="1"/>
  <c r="H659" i="1" s="1"/>
  <c r="C659" i="1"/>
  <c r="D658" i="1"/>
  <c r="C658" i="1"/>
  <c r="G658" i="1" s="1"/>
  <c r="D657" i="1"/>
  <c r="H657" i="1" s="1"/>
  <c r="C657" i="1"/>
  <c r="D656" i="1"/>
  <c r="C656" i="1"/>
  <c r="G656" i="1" s="1"/>
  <c r="D655" i="1"/>
  <c r="H655" i="1" s="1"/>
  <c r="C655" i="1"/>
  <c r="D654" i="1"/>
  <c r="C654" i="1"/>
  <c r="G654" i="1" s="1"/>
  <c r="D653" i="1"/>
  <c r="H653" i="1" s="1"/>
  <c r="C653" i="1"/>
  <c r="D652" i="1"/>
  <c r="C652" i="1"/>
  <c r="G652" i="1" s="1"/>
  <c r="D651" i="1"/>
  <c r="H651" i="1" s="1"/>
  <c r="C651" i="1"/>
  <c r="D650" i="1"/>
  <c r="C650" i="1"/>
  <c r="G650" i="1" s="1"/>
  <c r="D649" i="1"/>
  <c r="H649" i="1" s="1"/>
  <c r="C649" i="1"/>
  <c r="D648" i="1"/>
  <c r="C648" i="1"/>
  <c r="G648" i="1" s="1"/>
  <c r="D647" i="1"/>
  <c r="H647" i="1" s="1"/>
  <c r="C647" i="1"/>
  <c r="D646" i="1"/>
  <c r="C646" i="1"/>
  <c r="G646" i="1" s="1"/>
  <c r="D645" i="1"/>
  <c r="D644" i="1"/>
  <c r="H644" i="1" s="1"/>
  <c r="C644" i="1"/>
  <c r="D643" i="1"/>
  <c r="H643" i="1" s="1"/>
  <c r="C643" i="1"/>
  <c r="D642" i="1"/>
  <c r="H642" i="1" s="1"/>
  <c r="C642" i="1"/>
  <c r="D641" i="1"/>
  <c r="H641" i="1" s="1"/>
  <c r="C641" i="1"/>
  <c r="D632" i="1"/>
  <c r="C632" i="1"/>
  <c r="G632" i="1" s="1"/>
  <c r="D631" i="1"/>
  <c r="C631" i="1"/>
  <c r="D628" i="1"/>
  <c r="C628" i="1"/>
  <c r="G628" i="1" s="1"/>
  <c r="D627" i="1"/>
  <c r="C627" i="1"/>
  <c r="D626" i="1"/>
  <c r="C626" i="1"/>
  <c r="G626" i="1" s="1"/>
  <c r="D625" i="1"/>
  <c r="C625" i="1"/>
  <c r="D624" i="1"/>
  <c r="C624" i="1"/>
  <c r="G624" i="1" s="1"/>
  <c r="D623" i="1"/>
  <c r="C623" i="1"/>
  <c r="D622" i="1"/>
  <c r="C622" i="1"/>
  <c r="G622" i="1" s="1"/>
  <c r="D621" i="1"/>
  <c r="C621" i="1"/>
  <c r="D620" i="1"/>
  <c r="C620" i="1"/>
  <c r="G620" i="1" s="1"/>
  <c r="D619" i="1"/>
  <c r="C619" i="1"/>
  <c r="D618" i="1"/>
  <c r="C618" i="1"/>
  <c r="G618" i="1" s="1"/>
  <c r="D617" i="1"/>
  <c r="C617" i="1"/>
  <c r="D616" i="1"/>
  <c r="C616" i="1"/>
  <c r="G616" i="1" s="1"/>
  <c r="D615" i="1"/>
  <c r="C615" i="1"/>
  <c r="D614" i="1"/>
  <c r="C614" i="1"/>
  <c r="G614" i="1" s="1"/>
  <c r="D613" i="1"/>
  <c r="C613" i="1"/>
  <c r="D612" i="1"/>
  <c r="C612" i="1"/>
  <c r="G612" i="1" s="1"/>
  <c r="D611" i="1"/>
  <c r="C611" i="1"/>
  <c r="D610" i="1"/>
  <c r="C610" i="1"/>
  <c r="G610" i="1" s="1"/>
  <c r="D609" i="1"/>
  <c r="C609" i="1"/>
  <c r="D608" i="1"/>
  <c r="C608" i="1"/>
  <c r="G608" i="1" s="1"/>
  <c r="D607" i="1"/>
  <c r="C607" i="1"/>
  <c r="D606" i="1"/>
  <c r="C606" i="1"/>
  <c r="G606" i="1" s="1"/>
  <c r="D605" i="1"/>
  <c r="C605" i="1"/>
  <c r="D604" i="1"/>
  <c r="C604" i="1"/>
  <c r="G604" i="1" s="1"/>
  <c r="D603" i="1"/>
  <c r="C603" i="1"/>
  <c r="D602" i="1"/>
  <c r="C602" i="1"/>
  <c r="G602" i="1" s="1"/>
  <c r="D601" i="1"/>
  <c r="C601" i="1"/>
  <c r="D600" i="1"/>
  <c r="C600" i="1"/>
  <c r="G600" i="1" s="1"/>
  <c r="D599" i="1"/>
  <c r="C599" i="1"/>
  <c r="D598" i="1"/>
  <c r="C598" i="1"/>
  <c r="G598" i="1" s="1"/>
  <c r="D597" i="1"/>
  <c r="C597" i="1"/>
  <c r="D596" i="1"/>
  <c r="C596" i="1"/>
  <c r="G596" i="1" s="1"/>
  <c r="D595" i="1"/>
  <c r="C595" i="1"/>
  <c r="D594" i="1"/>
  <c r="C594" i="1"/>
  <c r="G594" i="1" s="1"/>
  <c r="D593" i="1"/>
  <c r="C593" i="1"/>
  <c r="D592" i="1"/>
  <c r="C592" i="1"/>
  <c r="G592" i="1" s="1"/>
  <c r="D591" i="1"/>
  <c r="C591" i="1"/>
  <c r="D590" i="1"/>
  <c r="C590" i="1"/>
  <c r="G590" i="1" s="1"/>
  <c r="D589" i="1"/>
  <c r="C589" i="1"/>
  <c r="D588" i="1"/>
  <c r="C588" i="1"/>
  <c r="G588" i="1" s="1"/>
  <c r="C587" i="1"/>
  <c r="D586" i="1"/>
  <c r="C586" i="1"/>
  <c r="G586" i="1" s="1"/>
  <c r="D585" i="1"/>
  <c r="C585" i="1"/>
  <c r="D584" i="1"/>
  <c r="C584" i="1"/>
  <c r="G584" i="1" s="1"/>
  <c r="D583" i="1"/>
  <c r="C583" i="1"/>
  <c r="D582" i="1"/>
  <c r="C582" i="1"/>
  <c r="G582" i="1" s="1"/>
  <c r="D581" i="1"/>
  <c r="C581" i="1"/>
  <c r="D580" i="1"/>
  <c r="C580" i="1"/>
  <c r="G580" i="1" s="1"/>
  <c r="D579" i="1"/>
  <c r="C579" i="1"/>
  <c r="D578" i="1"/>
  <c r="C578" i="1"/>
  <c r="G578" i="1" s="1"/>
  <c r="D577" i="1"/>
  <c r="C577" i="1"/>
  <c r="D576" i="1"/>
  <c r="C576" i="1"/>
  <c r="G576" i="1" s="1"/>
  <c r="D575" i="1"/>
  <c r="C575" i="1"/>
  <c r="D574" i="1"/>
  <c r="C574" i="1"/>
  <c r="G574" i="1" s="1"/>
  <c r="D573" i="1"/>
  <c r="C573" i="1"/>
  <c r="D572" i="1"/>
  <c r="C572" i="1"/>
  <c r="G572" i="1" s="1"/>
  <c r="D571" i="1"/>
  <c r="C571" i="1"/>
  <c r="D570" i="1"/>
  <c r="C570" i="1"/>
  <c r="G570" i="1" s="1"/>
  <c r="D569" i="1"/>
  <c r="C569" i="1"/>
  <c r="D568" i="1"/>
  <c r="C568" i="1"/>
  <c r="G568" i="1" s="1"/>
  <c r="D567" i="1"/>
  <c r="C567" i="1"/>
  <c r="D566" i="1"/>
  <c r="C566" i="1"/>
  <c r="G566" i="1" s="1"/>
  <c r="D565" i="1"/>
  <c r="C565" i="1"/>
  <c r="D564" i="1"/>
  <c r="C564" i="1"/>
  <c r="G564" i="1" s="1"/>
  <c r="D563" i="1"/>
  <c r="C563" i="1"/>
  <c r="D562" i="1"/>
  <c r="C562" i="1"/>
  <c r="G562" i="1" s="1"/>
  <c r="D561" i="1"/>
  <c r="C561" i="1"/>
  <c r="D560" i="1"/>
  <c r="C560" i="1"/>
  <c r="G560" i="1" s="1"/>
  <c r="D559" i="1"/>
  <c r="C559" i="1"/>
  <c r="D558" i="1"/>
  <c r="C558" i="1"/>
  <c r="G558" i="1" s="1"/>
  <c r="D557" i="1"/>
  <c r="C557" i="1"/>
  <c r="D556" i="1"/>
  <c r="C556" i="1"/>
  <c r="G556" i="1" s="1"/>
  <c r="D555" i="1"/>
  <c r="C555" i="1"/>
  <c r="D554" i="1"/>
  <c r="C554" i="1"/>
  <c r="G554" i="1" s="1"/>
  <c r="D553" i="1"/>
  <c r="C553" i="1"/>
  <c r="D552" i="1"/>
  <c r="C552" i="1"/>
  <c r="G552" i="1" s="1"/>
  <c r="D551" i="1"/>
  <c r="C551" i="1"/>
  <c r="D550" i="1"/>
  <c r="C550" i="1"/>
  <c r="G550" i="1" s="1"/>
  <c r="D549" i="1"/>
  <c r="C549" i="1"/>
  <c r="D548" i="1"/>
  <c r="C548" i="1"/>
  <c r="G548" i="1" s="1"/>
  <c r="D547" i="1"/>
  <c r="C547" i="1"/>
  <c r="D546" i="1"/>
  <c r="C546" i="1"/>
  <c r="G546" i="1" s="1"/>
  <c r="D545" i="1"/>
  <c r="C545" i="1"/>
  <c r="D544" i="1"/>
  <c r="C544" i="1"/>
  <c r="G544" i="1" s="1"/>
  <c r="D543" i="1"/>
  <c r="C543" i="1"/>
  <c r="D542" i="1"/>
  <c r="C542" i="1"/>
  <c r="G542" i="1" s="1"/>
  <c r="D541" i="1"/>
  <c r="C541" i="1"/>
  <c r="D540" i="1"/>
  <c r="C540" i="1"/>
  <c r="G540" i="1" s="1"/>
  <c r="D539" i="1"/>
  <c r="C539" i="1"/>
  <c r="D538" i="1"/>
  <c r="C538" i="1"/>
  <c r="G538" i="1" s="1"/>
  <c r="D537" i="1"/>
  <c r="C537" i="1"/>
  <c r="D536" i="1"/>
  <c r="C536" i="1"/>
  <c r="G536" i="1" s="1"/>
  <c r="D535" i="1"/>
  <c r="C535" i="1"/>
  <c r="D534" i="1"/>
  <c r="C534" i="1"/>
  <c r="G534" i="1" s="1"/>
  <c r="D533" i="1"/>
  <c r="C533" i="1"/>
  <c r="D532" i="1"/>
  <c r="C532" i="1"/>
  <c r="G532" i="1" s="1"/>
  <c r="D531" i="1"/>
  <c r="C531" i="1"/>
  <c r="D530" i="1"/>
  <c r="C530" i="1"/>
  <c r="G530" i="1" s="1"/>
  <c r="D529" i="1"/>
  <c r="C529" i="1"/>
  <c r="D528" i="1"/>
  <c r="C528" i="1"/>
  <c r="G528" i="1" s="1"/>
  <c r="D527" i="1"/>
  <c r="C527" i="1"/>
  <c r="D526" i="1"/>
  <c r="C526" i="1"/>
  <c r="G526" i="1" s="1"/>
  <c r="D525" i="1"/>
  <c r="C525" i="1"/>
  <c r="D524" i="1"/>
  <c r="C524" i="1"/>
  <c r="G524" i="1" s="1"/>
  <c r="D521" i="1"/>
  <c r="C521" i="1"/>
  <c r="G521" i="1" s="1"/>
  <c r="D520" i="1"/>
  <c r="C520" i="1"/>
  <c r="D519" i="1"/>
  <c r="C519" i="1"/>
  <c r="G519" i="1" s="1"/>
  <c r="D518" i="1"/>
  <c r="C518" i="1"/>
  <c r="D517" i="1"/>
  <c r="C517" i="1"/>
  <c r="G517" i="1" s="1"/>
  <c r="D516" i="1"/>
  <c r="C516" i="1"/>
  <c r="D515" i="1"/>
  <c r="C515" i="1"/>
  <c r="G515" i="1" s="1"/>
  <c r="D514" i="1"/>
  <c r="C514" i="1"/>
  <c r="D513" i="1"/>
  <c r="C513" i="1"/>
  <c r="G513" i="1" s="1"/>
  <c r="D512" i="1"/>
  <c r="C512" i="1"/>
  <c r="D511" i="1"/>
  <c r="C511" i="1"/>
  <c r="G511" i="1" s="1"/>
  <c r="D510" i="1"/>
  <c r="C510" i="1"/>
  <c r="D509" i="1"/>
  <c r="C509" i="1"/>
  <c r="G509" i="1" s="1"/>
  <c r="D508" i="1"/>
  <c r="C508" i="1"/>
  <c r="D507" i="1"/>
  <c r="C507" i="1"/>
  <c r="G507" i="1" s="1"/>
  <c r="D506" i="1"/>
  <c r="C506" i="1"/>
  <c r="D505" i="1"/>
  <c r="C505" i="1"/>
  <c r="G505" i="1" s="1"/>
  <c r="D504" i="1"/>
  <c r="C504" i="1"/>
  <c r="D503" i="1"/>
  <c r="C503" i="1"/>
  <c r="G503" i="1" s="1"/>
  <c r="D502" i="1"/>
  <c r="C502" i="1"/>
  <c r="D501" i="1"/>
  <c r="C501" i="1"/>
  <c r="G501" i="1" s="1"/>
  <c r="D500" i="1"/>
  <c r="C500" i="1"/>
  <c r="D499" i="1"/>
  <c r="C499" i="1"/>
  <c r="G499" i="1" s="1"/>
  <c r="D498" i="1"/>
  <c r="C498" i="1"/>
  <c r="D497" i="1"/>
  <c r="C497" i="1"/>
  <c r="G497" i="1" s="1"/>
  <c r="D496" i="1"/>
  <c r="C496" i="1"/>
  <c r="D495" i="1"/>
  <c r="C495" i="1"/>
  <c r="G495" i="1" s="1"/>
  <c r="D494" i="1"/>
  <c r="C494" i="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C453" i="1"/>
  <c r="G453" i="1" s="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C415" i="1"/>
  <c r="D413" i="1"/>
  <c r="C413" i="1"/>
  <c r="D412" i="1"/>
  <c r="C412" i="1"/>
  <c r="D411" i="1"/>
  <c r="C411" i="1"/>
  <c r="D406" i="1"/>
  <c r="C406" i="1"/>
  <c r="G406" i="1" s="1"/>
  <c r="D405" i="1"/>
  <c r="C405" i="1"/>
  <c r="D404" i="1"/>
  <c r="C404" i="1"/>
  <c r="D401" i="1"/>
  <c r="C401" i="1"/>
  <c r="D400" i="1"/>
  <c r="C400" i="1"/>
  <c r="G400" i="1" s="1"/>
  <c r="D399" i="1"/>
  <c r="C399" i="1"/>
  <c r="D398" i="1"/>
  <c r="C398" i="1"/>
  <c r="G398" i="1" s="1"/>
  <c r="D397" i="1"/>
  <c r="C397" i="1"/>
  <c r="D396" i="1"/>
  <c r="C396" i="1"/>
  <c r="G396" i="1" s="1"/>
  <c r="D395" i="1"/>
  <c r="C395" i="1"/>
  <c r="D394" i="1"/>
  <c r="C394" i="1"/>
  <c r="G394" i="1" s="1"/>
  <c r="D393" i="1"/>
  <c r="C393" i="1"/>
  <c r="D392" i="1"/>
  <c r="C392" i="1"/>
  <c r="G392" i="1" s="1"/>
  <c r="D391" i="1"/>
  <c r="C391" i="1"/>
  <c r="D390" i="1"/>
  <c r="C390" i="1"/>
  <c r="G390" i="1" s="1"/>
  <c r="D389" i="1"/>
  <c r="C389" i="1"/>
  <c r="D388" i="1"/>
  <c r="C388" i="1"/>
  <c r="G388" i="1" s="1"/>
  <c r="D387" i="1"/>
  <c r="C387" i="1"/>
  <c r="D386" i="1"/>
  <c r="C386" i="1"/>
  <c r="G386" i="1" s="1"/>
  <c r="D385" i="1"/>
  <c r="C385" i="1"/>
  <c r="D384" i="1"/>
  <c r="C384" i="1"/>
  <c r="G384" i="1" s="1"/>
  <c r="D383" i="1"/>
  <c r="C383" i="1"/>
  <c r="D382" i="1"/>
  <c r="C382" i="1"/>
  <c r="G382" i="1" s="1"/>
  <c r="D381" i="1"/>
  <c r="C381" i="1"/>
  <c r="D380" i="1"/>
  <c r="C380" i="1"/>
  <c r="G380" i="1" s="1"/>
  <c r="D379" i="1"/>
  <c r="C379" i="1"/>
  <c r="D378" i="1"/>
  <c r="C378" i="1"/>
  <c r="G378" i="1" s="1"/>
  <c r="D377" i="1"/>
  <c r="C377" i="1"/>
  <c r="D376" i="1"/>
  <c r="C376" i="1"/>
  <c r="G376" i="1" s="1"/>
  <c r="D375" i="1"/>
  <c r="C375" i="1"/>
  <c r="D374" i="1"/>
  <c r="C374" i="1"/>
  <c r="G374" i="1" s="1"/>
  <c r="D373" i="1"/>
  <c r="C373" i="1"/>
  <c r="D372" i="1"/>
  <c r="C372" i="1"/>
  <c r="G372" i="1" s="1"/>
  <c r="D371" i="1"/>
  <c r="C371" i="1"/>
  <c r="D370" i="1"/>
  <c r="C370" i="1"/>
  <c r="G370" i="1" s="1"/>
  <c r="D369" i="1"/>
  <c r="C369" i="1"/>
  <c r="D368" i="1"/>
  <c r="C368" i="1"/>
  <c r="G368" i="1" s="1"/>
  <c r="D367" i="1"/>
  <c r="C367" i="1"/>
  <c r="D366" i="1"/>
  <c r="C366" i="1"/>
  <c r="G366" i="1" s="1"/>
  <c r="D365" i="1"/>
  <c r="C365" i="1"/>
  <c r="D364" i="1"/>
  <c r="C364" i="1"/>
  <c r="D363" i="1"/>
  <c r="C363" i="1"/>
  <c r="D362" i="1"/>
  <c r="C362" i="1"/>
  <c r="G362" i="1" s="1"/>
  <c r="D361" i="1"/>
  <c r="C361" i="1"/>
  <c r="D360" i="1"/>
  <c r="C360" i="1"/>
  <c r="G360" i="1" s="1"/>
  <c r="D359" i="1"/>
  <c r="C359" i="1"/>
  <c r="D358" i="1"/>
  <c r="D357" i="1"/>
  <c r="C357" i="1"/>
  <c r="D356" i="1"/>
  <c r="C356" i="1"/>
  <c r="G356" i="1" s="1"/>
  <c r="D355" i="1"/>
  <c r="C355" i="1"/>
  <c r="D354" i="1"/>
  <c r="C354" i="1"/>
  <c r="G354" i="1" s="1"/>
  <c r="D353" i="1"/>
  <c r="C353" i="1"/>
  <c r="D352" i="1"/>
  <c r="C352" i="1"/>
  <c r="G352" i="1" s="1"/>
  <c r="D351" i="1"/>
  <c r="C351" i="1"/>
  <c r="D350" i="1"/>
  <c r="C350" i="1"/>
  <c r="G350" i="1" s="1"/>
  <c r="D349" i="1"/>
  <c r="C349" i="1"/>
  <c r="D348" i="1"/>
  <c r="C348" i="1"/>
  <c r="G348" i="1" s="1"/>
  <c r="D347" i="1"/>
  <c r="C347" i="1"/>
  <c r="D346" i="1"/>
  <c r="C346" i="1"/>
  <c r="G346" i="1" s="1"/>
  <c r="D344" i="1"/>
  <c r="C344" i="1"/>
  <c r="D343" i="1"/>
  <c r="C343" i="1"/>
  <c r="G343" i="1" s="1"/>
  <c r="D342" i="1"/>
  <c r="C342" i="1"/>
  <c r="D341" i="1"/>
  <c r="C341" i="1"/>
  <c r="G341" i="1" s="1"/>
  <c r="D340" i="1"/>
  <c r="C340" i="1"/>
  <c r="D339" i="1"/>
  <c r="D338" i="1"/>
  <c r="C338" i="1"/>
  <c r="D337" i="1"/>
  <c r="C337" i="1"/>
  <c r="G337" i="1" s="1"/>
  <c r="D336" i="1"/>
  <c r="C336" i="1"/>
  <c r="D335" i="1"/>
  <c r="C335" i="1"/>
  <c r="G335" i="1" s="1"/>
  <c r="D334" i="1"/>
  <c r="C334" i="1"/>
  <c r="D333" i="1"/>
  <c r="C333" i="1"/>
  <c r="G333" i="1" s="1"/>
  <c r="D332" i="1"/>
  <c r="C332" i="1"/>
  <c r="D331" i="1"/>
  <c r="C331" i="1"/>
  <c r="G331" i="1" s="1"/>
  <c r="D330" i="1"/>
  <c r="C330" i="1"/>
  <c r="D329" i="1"/>
  <c r="C329" i="1"/>
  <c r="G329" i="1" s="1"/>
  <c r="D328" i="1"/>
  <c r="C328" i="1"/>
  <c r="D327" i="1"/>
  <c r="C327" i="1"/>
  <c r="G327" i="1" s="1"/>
  <c r="D326" i="1"/>
  <c r="C326" i="1"/>
  <c r="D325" i="1"/>
  <c r="C325" i="1"/>
  <c r="G325" i="1" s="1"/>
  <c r="D324" i="1"/>
  <c r="C324" i="1"/>
  <c r="D323" i="1"/>
  <c r="C323" i="1"/>
  <c r="G323" i="1" s="1"/>
  <c r="D322" i="1"/>
  <c r="C322" i="1"/>
  <c r="D321" i="1"/>
  <c r="C321" i="1"/>
  <c r="G321" i="1" s="1"/>
  <c r="D320" i="1"/>
  <c r="C320" i="1"/>
  <c r="D319" i="1"/>
  <c r="C319" i="1"/>
  <c r="G319" i="1" s="1"/>
  <c r="D318" i="1"/>
  <c r="C318" i="1"/>
  <c r="D317" i="1"/>
  <c r="C317" i="1"/>
  <c r="G317" i="1" s="1"/>
  <c r="D316" i="1"/>
  <c r="C316" i="1"/>
  <c r="D315" i="1"/>
  <c r="C315" i="1"/>
  <c r="G315" i="1" s="1"/>
  <c r="D314" i="1"/>
  <c r="C314" i="1"/>
  <c r="D313" i="1"/>
  <c r="C313" i="1"/>
  <c r="G313" i="1" s="1"/>
  <c r="D312" i="1"/>
  <c r="C312" i="1"/>
  <c r="D311" i="1"/>
  <c r="C311" i="1"/>
  <c r="G311" i="1" s="1"/>
  <c r="D310" i="1"/>
  <c r="C310" i="1"/>
  <c r="D309" i="1"/>
  <c r="C309" i="1"/>
  <c r="G309" i="1" s="1"/>
  <c r="D308" i="1"/>
  <c r="C308" i="1"/>
  <c r="D307" i="1"/>
  <c r="C307" i="1"/>
  <c r="G307" i="1" s="1"/>
  <c r="D306" i="1"/>
  <c r="C306" i="1"/>
  <c r="D305" i="1"/>
  <c r="C305" i="1"/>
  <c r="G305" i="1" s="1"/>
  <c r="D304" i="1"/>
  <c r="C304" i="1"/>
  <c r="D303" i="1"/>
  <c r="C303" i="1"/>
  <c r="G303" i="1" s="1"/>
  <c r="D302" i="1"/>
  <c r="C302" i="1"/>
  <c r="D301" i="1"/>
  <c r="C301" i="1"/>
  <c r="G301" i="1" s="1"/>
  <c r="D300" i="1"/>
  <c r="C300" i="1"/>
  <c r="D299" i="1"/>
  <c r="C299" i="1"/>
  <c r="G299" i="1" s="1"/>
  <c r="D298" i="1"/>
  <c r="C298" i="1"/>
  <c r="D297" i="1"/>
  <c r="C297" i="1"/>
  <c r="G297" i="1" s="1"/>
  <c r="D296" i="1"/>
  <c r="C296" i="1"/>
  <c r="D295" i="1"/>
  <c r="C295" i="1"/>
  <c r="G295" i="1" s="1"/>
  <c r="D294" i="1"/>
  <c r="C294" i="1"/>
  <c r="D292" i="1"/>
  <c r="C292" i="1"/>
  <c r="G292" i="1" s="1"/>
  <c r="D291" i="1"/>
  <c r="C291" i="1"/>
  <c r="D290" i="1"/>
  <c r="C290" i="1"/>
  <c r="G290" i="1" s="1"/>
  <c r="D289" i="1"/>
  <c r="C289" i="1"/>
  <c r="D288" i="1"/>
  <c r="C288" i="1"/>
  <c r="G288" i="1" s="1"/>
  <c r="D284" i="1"/>
  <c r="C284" i="1"/>
  <c r="D283" i="1"/>
  <c r="C283" i="1"/>
  <c r="G283" i="1" s="1"/>
  <c r="D282" i="1"/>
  <c r="C282" i="1"/>
  <c r="D281" i="1"/>
  <c r="C281" i="1"/>
  <c r="G281" i="1" s="1"/>
  <c r="D280" i="1"/>
  <c r="C280" i="1"/>
  <c r="D279" i="1"/>
  <c r="C279" i="1"/>
  <c r="G279" i="1" s="1"/>
  <c r="D278" i="1"/>
  <c r="C278" i="1"/>
  <c r="D277" i="1"/>
  <c r="C277" i="1"/>
  <c r="G277" i="1" s="1"/>
  <c r="D276" i="1"/>
  <c r="C276" i="1"/>
  <c r="D275" i="1"/>
  <c r="C275" i="1"/>
  <c r="G275" i="1" s="1"/>
  <c r="D274" i="1"/>
  <c r="C274" i="1"/>
  <c r="D273" i="1"/>
  <c r="C273" i="1"/>
  <c r="G273" i="1" s="1"/>
  <c r="D272" i="1"/>
  <c r="C272" i="1"/>
  <c r="D271" i="1"/>
  <c r="C271" i="1"/>
  <c r="G271" i="1" s="1"/>
  <c r="D270" i="1"/>
  <c r="C270" i="1"/>
  <c r="D269" i="1"/>
  <c r="C269" i="1"/>
  <c r="G269" i="1" s="1"/>
  <c r="D268" i="1"/>
  <c r="C268" i="1"/>
  <c r="D267" i="1"/>
  <c r="C267" i="1"/>
  <c r="G267" i="1" s="1"/>
  <c r="D266" i="1"/>
  <c r="C266" i="1"/>
  <c r="D265" i="1"/>
  <c r="C265" i="1"/>
  <c r="G265" i="1" s="1"/>
  <c r="D264" i="1"/>
  <c r="C264" i="1"/>
  <c r="D263" i="1"/>
  <c r="C263" i="1"/>
  <c r="G263" i="1" s="1"/>
  <c r="D262" i="1"/>
  <c r="C262" i="1"/>
  <c r="D261" i="1"/>
  <c r="C261" i="1"/>
  <c r="G261" i="1" s="1"/>
  <c r="D260" i="1"/>
  <c r="C260" i="1"/>
  <c r="D258" i="1"/>
  <c r="C258" i="1"/>
  <c r="D257" i="1"/>
  <c r="C257" i="1"/>
  <c r="G257" i="1" s="1"/>
  <c r="D256" i="1"/>
  <c r="C256" i="1"/>
  <c r="D255" i="1"/>
  <c r="C255" i="1"/>
  <c r="G255" i="1" s="1"/>
  <c r="D254" i="1"/>
  <c r="C254" i="1"/>
  <c r="D253" i="1"/>
  <c r="C253" i="1"/>
  <c r="G253" i="1" s="1"/>
  <c r="D252" i="1"/>
  <c r="C252" i="1"/>
  <c r="D251" i="1"/>
  <c r="C251" i="1"/>
  <c r="G251" i="1" s="1"/>
  <c r="D250" i="1"/>
  <c r="C250" i="1"/>
  <c r="D249" i="1"/>
  <c r="C249" i="1"/>
  <c r="G249" i="1" s="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G218" i="1" s="1"/>
  <c r="D217" i="1"/>
  <c r="C217" i="1"/>
  <c r="D216" i="1"/>
  <c r="C216" i="1"/>
  <c r="G216" i="1" s="1"/>
  <c r="D215" i="1"/>
  <c r="C215" i="1"/>
  <c r="D214" i="1"/>
  <c r="C214" i="1"/>
  <c r="G214" i="1" s="1"/>
  <c r="D213" i="1"/>
  <c r="C213" i="1"/>
  <c r="D212" i="1"/>
  <c r="C212" i="1"/>
  <c r="G212" i="1" s="1"/>
  <c r="D211" i="1"/>
  <c r="D210" i="1"/>
  <c r="C210" i="1"/>
  <c r="G210" i="1" s="1"/>
  <c r="D209" i="1"/>
  <c r="C209" i="1"/>
  <c r="D208" i="1"/>
  <c r="C208" i="1"/>
  <c r="G208" i="1" s="1"/>
  <c r="D207" i="1"/>
  <c r="C207" i="1"/>
  <c r="D206" i="1"/>
  <c r="C206" i="1"/>
  <c r="D205" i="1"/>
  <c r="C205" i="1"/>
  <c r="D204" i="1"/>
  <c r="C204" i="1"/>
  <c r="G204" i="1" s="1"/>
  <c r="D203" i="1"/>
  <c r="C203" i="1"/>
  <c r="D202" i="1"/>
  <c r="C202" i="1"/>
  <c r="G202" i="1" s="1"/>
  <c r="D201" i="1"/>
  <c r="C201" i="1"/>
  <c r="D200" i="1"/>
  <c r="C200" i="1"/>
  <c r="G200" i="1" s="1"/>
  <c r="D199" i="1"/>
  <c r="C199" i="1"/>
  <c r="D198" i="1"/>
  <c r="C198" i="1"/>
  <c r="G198" i="1" s="1"/>
  <c r="D197" i="1"/>
  <c r="C197" i="1"/>
  <c r="D196" i="1"/>
  <c r="C196" i="1"/>
  <c r="G196" i="1" s="1"/>
  <c r="D195" i="1"/>
  <c r="C195" i="1"/>
  <c r="D194" i="1"/>
  <c r="C194" i="1"/>
  <c r="G194" i="1" s="1"/>
  <c r="D193" i="1"/>
  <c r="C193" i="1"/>
  <c r="D192" i="1"/>
  <c r="D191" i="1"/>
  <c r="C191" i="1"/>
  <c r="D190" i="1"/>
  <c r="C190" i="1"/>
  <c r="D189" i="1"/>
  <c r="C189" i="1"/>
  <c r="D188" i="1"/>
  <c r="C188" i="1"/>
  <c r="D187" i="1"/>
  <c r="C187" i="1"/>
  <c r="D186" i="1"/>
  <c r="C186" i="1"/>
  <c r="G186" i="1" s="1"/>
  <c r="D185" i="1"/>
  <c r="C185" i="1"/>
  <c r="D184" i="1"/>
  <c r="C184" i="1"/>
  <c r="D183" i="1"/>
  <c r="C183" i="1"/>
  <c r="D182" i="1"/>
  <c r="C182" i="1"/>
  <c r="G182" i="1" s="1"/>
  <c r="D181" i="1"/>
  <c r="C181" i="1"/>
  <c r="D180" i="1"/>
  <c r="C180" i="1"/>
  <c r="G180" i="1" s="1"/>
  <c r="D179" i="1"/>
  <c r="C179" i="1"/>
  <c r="D178" i="1"/>
  <c r="C178" i="1"/>
  <c r="D177" i="1"/>
  <c r="C177" i="1"/>
  <c r="D176" i="1"/>
  <c r="C176" i="1"/>
  <c r="G176" i="1" s="1"/>
  <c r="D175" i="1"/>
  <c r="C175" i="1"/>
  <c r="D174" i="1"/>
  <c r="C174" i="1"/>
  <c r="D173" i="1"/>
  <c r="C173" i="1"/>
  <c r="D172" i="1"/>
  <c r="C172" i="1"/>
  <c r="G172" i="1" s="1"/>
  <c r="D171" i="1"/>
  <c r="C171" i="1"/>
  <c r="D170" i="1"/>
  <c r="C170" i="1"/>
  <c r="D169" i="1"/>
  <c r="C169" i="1"/>
  <c r="D168" i="1"/>
  <c r="C168" i="1"/>
  <c r="D167" i="1"/>
  <c r="C167" i="1"/>
  <c r="D166" i="1"/>
  <c r="C166" i="1"/>
  <c r="D165" i="1"/>
  <c r="C165" i="1"/>
  <c r="D164" i="1"/>
  <c r="C164" i="1"/>
  <c r="D163" i="1"/>
  <c r="C163" i="1"/>
  <c r="D162" i="1"/>
  <c r="C162" i="1"/>
  <c r="G162" i="1" s="1"/>
  <c r="D161" i="1"/>
  <c r="C161" i="1"/>
  <c r="D160" i="1"/>
  <c r="C160" i="1"/>
  <c r="C159" i="1"/>
  <c r="D158" i="1"/>
  <c r="C158" i="1"/>
  <c r="D157" i="1"/>
  <c r="C157" i="1"/>
  <c r="D156" i="1"/>
  <c r="C156" i="1"/>
  <c r="D155" i="1"/>
  <c r="C155" i="1"/>
  <c r="D154" i="1"/>
  <c r="C154" i="1"/>
  <c r="D153" i="1"/>
  <c r="C153" i="1"/>
  <c r="D152" i="1"/>
  <c r="C152" i="1"/>
  <c r="D151" i="1"/>
  <c r="C151" i="1"/>
  <c r="D150" i="1"/>
  <c r="C150" i="1"/>
  <c r="D149" i="1"/>
  <c r="C149" i="1"/>
  <c r="C148" i="1"/>
  <c r="D146" i="1"/>
  <c r="C146" i="1"/>
  <c r="G146" i="1" s="1"/>
  <c r="D145" i="1"/>
  <c r="C145" i="1"/>
  <c r="D144" i="1"/>
  <c r="C144" i="1"/>
  <c r="G144" i="1" s="1"/>
  <c r="D143" i="1"/>
  <c r="C143" i="1"/>
  <c r="D142" i="1"/>
  <c r="C142" i="1"/>
  <c r="G142" i="1" s="1"/>
  <c r="D141" i="1"/>
  <c r="C141" i="1"/>
  <c r="D140" i="1"/>
  <c r="C140" i="1"/>
  <c r="G140" i="1" s="1"/>
  <c r="D139" i="1"/>
  <c r="C139" i="1"/>
  <c r="D138" i="1"/>
  <c r="C138" i="1"/>
  <c r="G138" i="1" s="1"/>
  <c r="G137" i="1"/>
  <c r="D137" i="1"/>
  <c r="C137" i="1"/>
  <c r="D136" i="1"/>
  <c r="C136" i="1"/>
  <c r="D135" i="1"/>
  <c r="D134" i="1"/>
  <c r="C134" i="1"/>
  <c r="D133" i="1"/>
  <c r="C133" i="1"/>
  <c r="D132" i="1"/>
  <c r="C132" i="1"/>
  <c r="D131" i="1"/>
  <c r="G131" i="1" s="1"/>
  <c r="C131" i="1"/>
  <c r="D130" i="1"/>
  <c r="C130" i="1"/>
  <c r="D129" i="1"/>
  <c r="C129" i="1"/>
  <c r="D128" i="1"/>
  <c r="C128" i="1"/>
  <c r="D127" i="1"/>
  <c r="C127" i="1"/>
  <c r="D126" i="1"/>
  <c r="C126" i="1"/>
  <c r="D125" i="1"/>
  <c r="C125" i="1"/>
  <c r="D124" i="1"/>
  <c r="C124" i="1"/>
  <c r="D123" i="1"/>
  <c r="C123" i="1"/>
  <c r="D122" i="1"/>
  <c r="C122" i="1"/>
  <c r="D121" i="1"/>
  <c r="C121"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D45" i="1"/>
  <c r="C45" i="1"/>
  <c r="D44" i="1"/>
  <c r="C44" i="1"/>
  <c r="G44" i="1" s="1"/>
  <c r="D43" i="1"/>
  <c r="C43" i="1"/>
  <c r="D42" i="1"/>
  <c r="C42" i="1"/>
  <c r="G42" i="1" s="1"/>
  <c r="D41" i="1"/>
  <c r="C41" i="1"/>
  <c r="D40" i="1"/>
  <c r="C40" i="1"/>
  <c r="G40" i="1" s="1"/>
  <c r="D39" i="1"/>
  <c r="C39" i="1"/>
  <c r="D38" i="1"/>
  <c r="C38" i="1"/>
  <c r="G38" i="1" s="1"/>
  <c r="D37" i="1"/>
  <c r="C37" i="1"/>
  <c r="D36" i="1"/>
  <c r="C36" i="1"/>
  <c r="G36" i="1" s="1"/>
  <c r="D35" i="1"/>
  <c r="C35" i="1"/>
  <c r="D34" i="1"/>
  <c r="C34" i="1"/>
  <c r="G34" i="1" s="1"/>
  <c r="D33" i="1"/>
  <c r="C33" i="1"/>
  <c r="D32" i="1"/>
  <c r="C32" i="1"/>
  <c r="G32" i="1" s="1"/>
  <c r="D31" i="1"/>
  <c r="C31" i="1"/>
  <c r="D30" i="1"/>
  <c r="C30" i="1"/>
  <c r="G30" i="1" s="1"/>
  <c r="D29" i="1"/>
  <c r="C29" i="1"/>
  <c r="D28" i="1"/>
  <c r="C28" i="1"/>
  <c r="G28" i="1" s="1"/>
  <c r="D27" i="1"/>
  <c r="C27" i="1"/>
  <c r="D26" i="1"/>
  <c r="C26" i="1"/>
  <c r="G26" i="1" s="1"/>
  <c r="D25" i="1"/>
  <c r="C25" i="1"/>
  <c r="D24" i="1"/>
  <c r="C24" i="1"/>
  <c r="G24" i="1" s="1"/>
  <c r="D23" i="1"/>
  <c r="C23" i="1"/>
  <c r="D22" i="1"/>
  <c r="C22" i="1"/>
  <c r="G22" i="1" s="1"/>
  <c r="D21" i="1"/>
  <c r="C21" i="1"/>
  <c r="D20" i="1"/>
  <c r="C20" i="1"/>
  <c r="G20" i="1" s="1"/>
  <c r="D19" i="1"/>
  <c r="C19" i="1"/>
  <c r="D18" i="1"/>
  <c r="C18" i="1"/>
  <c r="G18" i="1" s="1"/>
  <c r="D17" i="1"/>
  <c r="C17" i="1"/>
  <c r="D16" i="1"/>
  <c r="C16" i="1"/>
  <c r="G16" i="1" s="1"/>
  <c r="D15" i="1"/>
  <c r="C15" i="1"/>
  <c r="D14" i="1"/>
  <c r="C14" i="1"/>
  <c r="G14" i="1" s="1"/>
  <c r="D13" i="1"/>
  <c r="C13" i="1"/>
  <c r="D12" i="1"/>
  <c r="C12" i="1"/>
  <c r="G12" i="1" s="1"/>
  <c r="D11" i="1"/>
  <c r="C11" i="1"/>
  <c r="D10" i="1"/>
  <c r="C10" i="1"/>
  <c r="G10" i="1" s="1"/>
  <c r="D9" i="1"/>
  <c r="C9" i="1"/>
  <c r="D8" i="1"/>
  <c r="C8" i="1"/>
  <c r="G8" i="1" s="1"/>
  <c r="D7" i="1"/>
  <c r="C7" i="1"/>
  <c r="D6" i="1"/>
  <c r="C6" i="1"/>
  <c r="G6" i="1" s="1"/>
  <c r="D5" i="1"/>
  <c r="C5" i="1"/>
  <c r="D4" i="1"/>
  <c r="C4" i="1"/>
  <c r="G4" i="1" s="1"/>
  <c r="G48" i="1" l="1"/>
  <c r="G50" i="1"/>
  <c r="G52" i="1"/>
  <c r="G54" i="1"/>
  <c r="G56" i="1"/>
  <c r="G58" i="1"/>
  <c r="G60" i="1"/>
  <c r="G62" i="1"/>
  <c r="G66" i="1"/>
  <c r="G68" i="1"/>
  <c r="G70" i="1"/>
  <c r="G72" i="1"/>
  <c r="G78" i="1"/>
  <c r="G80" i="1"/>
  <c r="G82" i="1"/>
  <c r="G84" i="1"/>
  <c r="G86" i="1"/>
  <c r="G88" i="1"/>
  <c r="G90" i="1"/>
  <c r="G92" i="1"/>
  <c r="G94" i="1"/>
  <c r="G96" i="1"/>
  <c r="G98" i="1"/>
  <c r="G100" i="1"/>
  <c r="G104" i="1"/>
  <c r="G106" i="1"/>
  <c r="G110" i="1"/>
  <c r="G112" i="1"/>
  <c r="G114" i="1"/>
  <c r="G116" i="1"/>
  <c r="G118" i="1"/>
  <c r="G122" i="1"/>
  <c r="G124" i="1"/>
  <c r="G126" i="1"/>
  <c r="G128" i="1"/>
  <c r="G132" i="1"/>
  <c r="G134" i="1"/>
  <c r="G136" i="1"/>
  <c r="G151" i="1"/>
  <c r="G153" i="1"/>
  <c r="G222" i="1"/>
  <c r="G224" i="1"/>
  <c r="G226" i="1"/>
  <c r="G228" i="1"/>
  <c r="G230" i="1"/>
  <c r="G232" i="1"/>
  <c r="G643" i="1"/>
  <c r="G950" i="1"/>
  <c r="H950" i="1"/>
  <c r="G47" i="1"/>
  <c r="G49" i="1"/>
  <c r="G51" i="1"/>
  <c r="G53" i="1"/>
  <c r="G55" i="1"/>
  <c r="G57" i="1"/>
  <c r="G59" i="1"/>
  <c r="G61" i="1"/>
  <c r="G63" i="1"/>
  <c r="G67" i="1"/>
  <c r="G69" i="1"/>
  <c r="G71" i="1"/>
  <c r="G75" i="1"/>
  <c r="G77" i="1"/>
  <c r="G79" i="1"/>
  <c r="G81" i="1"/>
  <c r="G83" i="1"/>
  <c r="G85" i="1"/>
  <c r="G87" i="1"/>
  <c r="G89" i="1"/>
  <c r="G91" i="1"/>
  <c r="G93" i="1"/>
  <c r="G95" i="1"/>
  <c r="G97" i="1"/>
  <c r="G99" i="1"/>
  <c r="G101" i="1"/>
  <c r="G103" i="1"/>
  <c r="G105" i="1"/>
  <c r="G107" i="1"/>
  <c r="G109" i="1"/>
  <c r="G111" i="1"/>
  <c r="G115" i="1"/>
  <c r="G117" i="1"/>
  <c r="G119" i="1"/>
  <c r="G121" i="1"/>
  <c r="G123" i="1"/>
  <c r="G125" i="1"/>
  <c r="G127" i="1"/>
  <c r="G129" i="1"/>
  <c r="G133" i="1"/>
  <c r="H137" i="1"/>
  <c r="G152" i="1"/>
  <c r="G154" i="1"/>
  <c r="G156" i="1"/>
  <c r="G158" i="1"/>
  <c r="G221" i="1"/>
  <c r="G223" i="1"/>
  <c r="G225" i="1"/>
  <c r="G227" i="1"/>
  <c r="G229" i="1"/>
  <c r="G231" i="1"/>
  <c r="G233" i="1"/>
  <c r="G235" i="1"/>
  <c r="G237" i="1"/>
  <c r="G239" i="1"/>
  <c r="G241" i="1"/>
  <c r="G243" i="1"/>
  <c r="G245" i="1"/>
  <c r="G247" i="1"/>
  <c r="G5" i="1"/>
  <c r="G7" i="1"/>
  <c r="G9" i="1"/>
  <c r="G11" i="1"/>
  <c r="G13" i="1"/>
  <c r="G15" i="1"/>
  <c r="G17" i="1"/>
  <c r="G19" i="1"/>
  <c r="G21" i="1"/>
  <c r="G23" i="1"/>
  <c r="G25" i="1"/>
  <c r="G27" i="1"/>
  <c r="G29" i="1"/>
  <c r="G31" i="1"/>
  <c r="G33" i="1"/>
  <c r="G35" i="1"/>
  <c r="G37" i="1"/>
  <c r="G39" i="1"/>
  <c r="G41" i="1"/>
  <c r="G43" i="1"/>
  <c r="G45" i="1"/>
  <c r="G139" i="1"/>
  <c r="G141" i="1"/>
  <c r="G143" i="1"/>
  <c r="G145" i="1"/>
  <c r="G171" i="1"/>
  <c r="G179" i="1"/>
  <c r="G183" i="1"/>
  <c r="G193" i="1"/>
  <c r="G195" i="1"/>
  <c r="G197" i="1"/>
  <c r="G199" i="1"/>
  <c r="G201" i="1"/>
  <c r="G203" i="1"/>
  <c r="G205" i="1"/>
  <c r="G213" i="1"/>
  <c r="G215" i="1"/>
  <c r="G217" i="1"/>
  <c r="G219" i="1"/>
  <c r="G494" i="1"/>
  <c r="G496" i="1"/>
  <c r="G498" i="1"/>
  <c r="G500" i="1"/>
  <c r="G502" i="1"/>
  <c r="G504" i="1"/>
  <c r="G506" i="1"/>
  <c r="G508" i="1"/>
  <c r="G510" i="1"/>
  <c r="G512" i="1"/>
  <c r="G514" i="1"/>
  <c r="G516" i="1"/>
  <c r="G518" i="1"/>
  <c r="G520"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9" i="1"/>
  <c r="G591" i="1"/>
  <c r="G593" i="1"/>
  <c r="G595" i="1"/>
  <c r="G597" i="1"/>
  <c r="G599" i="1"/>
  <c r="G601" i="1"/>
  <c r="G603" i="1"/>
  <c r="G605" i="1"/>
  <c r="G607" i="1"/>
  <c r="G609" i="1"/>
  <c r="G611" i="1"/>
  <c r="G613" i="1"/>
  <c r="G615" i="1"/>
  <c r="G617" i="1"/>
  <c r="G619" i="1"/>
  <c r="G621" i="1"/>
  <c r="G623" i="1"/>
  <c r="G625" i="1"/>
  <c r="G627" i="1"/>
  <c r="G631" i="1"/>
  <c r="G647" i="1"/>
  <c r="G651" i="1"/>
  <c r="G653" i="1"/>
  <c r="G655" i="1"/>
  <c r="G657" i="1"/>
  <c r="G659" i="1"/>
  <c r="G661" i="1"/>
  <c r="G663" i="1"/>
  <c r="G934" i="1"/>
  <c r="H934" i="1"/>
  <c r="G966" i="1"/>
  <c r="H966" i="1"/>
  <c r="H1490" i="1"/>
  <c r="G1490" i="1"/>
  <c r="H1498" i="1"/>
  <c r="G1498" i="1"/>
  <c r="H1560" i="1"/>
  <c r="G1560" i="1"/>
  <c r="G1479" i="1"/>
  <c r="H1479" i="1"/>
  <c r="G234" i="1"/>
  <c r="G236" i="1"/>
  <c r="G238" i="1"/>
  <c r="G240" i="1"/>
  <c r="G242" i="1"/>
  <c r="G244" i="1"/>
  <c r="G246" i="1"/>
  <c r="G250" i="1"/>
  <c r="G252" i="1"/>
  <c r="G254" i="1"/>
  <c r="G256" i="1"/>
  <c r="G258" i="1"/>
  <c r="G260" i="1"/>
  <c r="G262" i="1"/>
  <c r="G264" i="1"/>
  <c r="G266" i="1"/>
  <c r="G268" i="1"/>
  <c r="G270" i="1"/>
  <c r="G272" i="1"/>
  <c r="G274" i="1"/>
  <c r="G276" i="1"/>
  <c r="G278" i="1"/>
  <c r="G280" i="1"/>
  <c r="G282" i="1"/>
  <c r="G284" i="1"/>
  <c r="G291" i="1"/>
  <c r="G294" i="1"/>
  <c r="G296" i="1"/>
  <c r="G298" i="1"/>
  <c r="G300" i="1"/>
  <c r="G302" i="1"/>
  <c r="G304" i="1"/>
  <c r="G306" i="1"/>
  <c r="G310" i="1"/>
  <c r="G312" i="1"/>
  <c r="G314" i="1"/>
  <c r="G316" i="1"/>
  <c r="G318" i="1"/>
  <c r="G320" i="1"/>
  <c r="G322" i="1"/>
  <c r="G324" i="1"/>
  <c r="G326" i="1"/>
  <c r="G328" i="1"/>
  <c r="G330" i="1"/>
  <c r="G332" i="1"/>
  <c r="G334" i="1"/>
  <c r="G336" i="1"/>
  <c r="G338" i="1"/>
  <c r="G340" i="1"/>
  <c r="G342" i="1"/>
  <c r="G344" i="1"/>
  <c r="G347" i="1"/>
  <c r="G349" i="1"/>
  <c r="G351" i="1"/>
  <c r="G353" i="1"/>
  <c r="G355" i="1"/>
  <c r="G357" i="1"/>
  <c r="G359" i="1"/>
  <c r="G361" i="1"/>
  <c r="G363" i="1"/>
  <c r="G369" i="1"/>
  <c r="G371" i="1"/>
  <c r="G373" i="1"/>
  <c r="G375" i="1"/>
  <c r="G377" i="1"/>
  <c r="G379" i="1"/>
  <c r="G381" i="1"/>
  <c r="G383" i="1"/>
  <c r="G385" i="1"/>
  <c r="G387" i="1"/>
  <c r="G389" i="1"/>
  <c r="G391" i="1"/>
  <c r="G393" i="1"/>
  <c r="G395" i="1"/>
  <c r="G397" i="1"/>
  <c r="G399" i="1"/>
  <c r="G401" i="1"/>
  <c r="H646" i="1"/>
  <c r="H648" i="1"/>
  <c r="H650" i="1"/>
  <c r="H652" i="1"/>
  <c r="H654" i="1"/>
  <c r="H656" i="1"/>
  <c r="H658" i="1"/>
  <c r="H660" i="1"/>
  <c r="H662" i="1"/>
  <c r="H664" i="1"/>
  <c r="H666" i="1"/>
  <c r="H668" i="1"/>
  <c r="H670" i="1"/>
  <c r="H672" i="1"/>
  <c r="H674" i="1"/>
  <c r="H676" i="1"/>
  <c r="H678" i="1"/>
  <c r="H680" i="1"/>
  <c r="H682" i="1"/>
  <c r="H684" i="1"/>
  <c r="H686" i="1"/>
  <c r="H688" i="1"/>
  <c r="H690" i="1"/>
  <c r="H692" i="1"/>
  <c r="H694" i="1"/>
  <c r="H696" i="1"/>
  <c r="H698" i="1"/>
  <c r="H700" i="1"/>
  <c r="H702" i="1"/>
  <c r="H704" i="1"/>
  <c r="H706" i="1"/>
  <c r="H708" i="1"/>
  <c r="H710" i="1"/>
  <c r="H712" i="1"/>
  <c r="H714" i="1"/>
  <c r="H716" i="1"/>
  <c r="H718" i="1"/>
  <c r="H720" i="1"/>
  <c r="H722" i="1"/>
  <c r="H724" i="1"/>
  <c r="H726" i="1"/>
  <c r="H728" i="1"/>
  <c r="H730" i="1"/>
  <c r="H732" i="1"/>
  <c r="H734" i="1"/>
  <c r="H736" i="1"/>
  <c r="H738" i="1"/>
  <c r="H740" i="1"/>
  <c r="H742" i="1"/>
  <c r="H744" i="1"/>
  <c r="H746" i="1"/>
  <c r="H748" i="1"/>
  <c r="H750" i="1"/>
  <c r="H752" i="1"/>
  <c r="H754" i="1"/>
  <c r="H756" i="1"/>
  <c r="H758" i="1"/>
  <c r="H760" i="1"/>
  <c r="H762" i="1"/>
  <c r="H764" i="1"/>
  <c r="H766" i="1"/>
  <c r="H768" i="1"/>
  <c r="H770" i="1"/>
  <c r="H772" i="1"/>
  <c r="H774" i="1"/>
  <c r="H776" i="1"/>
  <c r="H778" i="1"/>
  <c r="H780" i="1"/>
  <c r="H782" i="1"/>
  <c r="H784" i="1"/>
  <c r="H786" i="1"/>
  <c r="H788" i="1"/>
  <c r="H790" i="1"/>
  <c r="H792" i="1"/>
  <c r="H794" i="1"/>
  <c r="H796" i="1"/>
  <c r="H798" i="1"/>
  <c r="H800" i="1"/>
  <c r="H802" i="1"/>
  <c r="H804" i="1"/>
  <c r="H806" i="1"/>
  <c r="H808" i="1"/>
  <c r="H810" i="1"/>
  <c r="H812" i="1"/>
  <c r="H814" i="1"/>
  <c r="H816" i="1"/>
  <c r="H818" i="1"/>
  <c r="H820" i="1"/>
  <c r="H922" i="1"/>
  <c r="H938" i="1"/>
  <c r="H954"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G924" i="1"/>
  <c r="H925" i="1"/>
  <c r="G932" i="1"/>
  <c r="H933" i="1"/>
  <c r="G940" i="1"/>
  <c r="H941" i="1"/>
  <c r="G948" i="1"/>
  <c r="H949" i="1"/>
  <c r="G956" i="1"/>
  <c r="H957" i="1"/>
  <c r="G964" i="1"/>
  <c r="H965" i="1"/>
  <c r="H970" i="1"/>
  <c r="H972" i="1"/>
  <c r="H974" i="1"/>
  <c r="H976" i="1"/>
  <c r="H978" i="1"/>
  <c r="H980" i="1"/>
  <c r="H982" i="1"/>
  <c r="H986" i="1"/>
  <c r="G1008" i="1"/>
  <c r="G1010" i="1"/>
  <c r="G1012" i="1"/>
  <c r="H1016" i="1"/>
  <c r="H1020" i="1"/>
  <c r="H1022" i="1"/>
  <c r="G1476" i="1"/>
  <c r="I1476" i="1" s="1"/>
  <c r="H1476" i="1"/>
  <c r="H1504" i="1"/>
  <c r="G1504" i="1"/>
  <c r="H1536" i="1"/>
  <c r="G1536" i="1"/>
  <c r="H1580" i="1"/>
  <c r="G1580" i="1"/>
  <c r="F140" i="4"/>
  <c r="D139" i="4"/>
  <c r="H1492" i="1"/>
  <c r="G1492" i="1"/>
  <c r="H1500" i="1"/>
  <c r="G1500" i="1"/>
  <c r="H1522" i="1"/>
  <c r="G1522" i="1"/>
  <c r="H1530" i="1"/>
  <c r="G1530" i="1"/>
  <c r="H1558" i="1"/>
  <c r="G1558" i="1"/>
  <c r="E69" i="5"/>
  <c r="D1047" i="1" s="1"/>
  <c r="G1047" i="1" s="1"/>
  <c r="D1048" i="1"/>
  <c r="H289" i="9"/>
  <c r="D1066" i="1"/>
  <c r="H1066" i="1" s="1"/>
  <c r="H1461" i="1"/>
  <c r="H665" i="1"/>
  <c r="H667" i="1"/>
  <c r="H669" i="1"/>
  <c r="H671" i="1"/>
  <c r="H673" i="1"/>
  <c r="H675" i="1"/>
  <c r="H677" i="1"/>
  <c r="H679" i="1"/>
  <c r="H681" i="1"/>
  <c r="H683" i="1"/>
  <c r="H685" i="1"/>
  <c r="H687" i="1"/>
  <c r="H689" i="1"/>
  <c r="H691" i="1"/>
  <c r="H693" i="1"/>
  <c r="H695" i="1"/>
  <c r="H697" i="1"/>
  <c r="H699" i="1"/>
  <c r="H701" i="1"/>
  <c r="H703" i="1"/>
  <c r="H705" i="1"/>
  <c r="H707" i="1"/>
  <c r="H709" i="1"/>
  <c r="H711" i="1"/>
  <c r="H713" i="1"/>
  <c r="H715" i="1"/>
  <c r="H717" i="1"/>
  <c r="H719" i="1"/>
  <c r="H721" i="1"/>
  <c r="H723" i="1"/>
  <c r="H725" i="1"/>
  <c r="H727" i="1"/>
  <c r="H729" i="1"/>
  <c r="H731" i="1"/>
  <c r="H733" i="1"/>
  <c r="H735" i="1"/>
  <c r="H737" i="1"/>
  <c r="H739" i="1"/>
  <c r="H741" i="1"/>
  <c r="H743" i="1"/>
  <c r="H745" i="1"/>
  <c r="H747" i="1"/>
  <c r="H749" i="1"/>
  <c r="H751" i="1"/>
  <c r="H753" i="1"/>
  <c r="H755" i="1"/>
  <c r="H757" i="1"/>
  <c r="H759" i="1"/>
  <c r="H761" i="1"/>
  <c r="H763" i="1"/>
  <c r="H765" i="1"/>
  <c r="H767" i="1"/>
  <c r="H769" i="1"/>
  <c r="H771" i="1"/>
  <c r="H773" i="1"/>
  <c r="H775" i="1"/>
  <c r="H777" i="1"/>
  <c r="H779" i="1"/>
  <c r="H781" i="1"/>
  <c r="H783" i="1"/>
  <c r="H785" i="1"/>
  <c r="H787" i="1"/>
  <c r="H789" i="1"/>
  <c r="H791" i="1"/>
  <c r="H793" i="1"/>
  <c r="H795" i="1"/>
  <c r="H797" i="1"/>
  <c r="H799" i="1"/>
  <c r="H801" i="1"/>
  <c r="H803" i="1"/>
  <c r="H805" i="1"/>
  <c r="H807" i="1"/>
  <c r="H809" i="1"/>
  <c r="H811" i="1"/>
  <c r="H813" i="1"/>
  <c r="H815" i="1"/>
  <c r="H817" i="1"/>
  <c r="H819" i="1"/>
  <c r="H821" i="1"/>
  <c r="H823" i="1"/>
  <c r="H825" i="1"/>
  <c r="H827"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4" i="1"/>
  <c r="G928" i="1"/>
  <c r="H929" i="1"/>
  <c r="H932" i="1"/>
  <c r="G936" i="1"/>
  <c r="H937" i="1"/>
  <c r="H940" i="1"/>
  <c r="G944" i="1"/>
  <c r="H945" i="1"/>
  <c r="H948" i="1"/>
  <c r="G952" i="1"/>
  <c r="H953" i="1"/>
  <c r="H956" i="1"/>
  <c r="G960" i="1"/>
  <c r="H961" i="1"/>
  <c r="H964" i="1"/>
  <c r="G968" i="1"/>
  <c r="H969" i="1"/>
  <c r="H971" i="1"/>
  <c r="H973" i="1"/>
  <c r="H975" i="1"/>
  <c r="H977" i="1"/>
  <c r="H979" i="1"/>
  <c r="H981" i="1"/>
  <c r="H983" i="1"/>
  <c r="H987" i="1"/>
  <c r="H989" i="1"/>
  <c r="H992" i="1"/>
  <c r="H994" i="1"/>
  <c r="G1024" i="1"/>
  <c r="G1026" i="1"/>
  <c r="G1028" i="1"/>
  <c r="G1030" i="1"/>
  <c r="G1034" i="1"/>
  <c r="G1036" i="1"/>
  <c r="G1038" i="1"/>
  <c r="G1040" i="1"/>
  <c r="G1042" i="1"/>
  <c r="G1044" i="1"/>
  <c r="H1470" i="1"/>
  <c r="I1477" i="1"/>
  <c r="J1478" i="1"/>
  <c r="H1478" i="1"/>
  <c r="H1494" i="1"/>
  <c r="G1494" i="1"/>
  <c r="H1534" i="1"/>
  <c r="G1534" i="1"/>
  <c r="G995" i="1"/>
  <c r="H1001" i="1"/>
  <c r="H1005" i="1"/>
  <c r="H1007" i="1"/>
  <c r="H1009" i="1"/>
  <c r="H1011" i="1"/>
  <c r="H1015" i="1"/>
  <c r="H1017" i="1"/>
  <c r="H1019" i="1"/>
  <c r="H1021" i="1"/>
  <c r="H1027" i="1"/>
  <c r="H1029" i="1"/>
  <c r="H1031" i="1"/>
  <c r="H1035" i="1"/>
  <c r="H1037" i="1"/>
  <c r="H1039" i="1"/>
  <c r="H1041" i="1"/>
  <c r="H1043" i="1"/>
  <c r="H1045" i="1"/>
  <c r="H1052" i="1"/>
  <c r="H1054" i="1"/>
  <c r="G1057" i="1"/>
  <c r="G1059" i="1"/>
  <c r="G1063" i="1"/>
  <c r="H1067" i="1"/>
  <c r="H1069" i="1"/>
  <c r="H1071" i="1"/>
  <c r="H1073" i="1"/>
  <c r="H1075" i="1"/>
  <c r="H1077" i="1"/>
  <c r="H1079" i="1"/>
  <c r="H1081" i="1"/>
  <c r="H1083" i="1"/>
  <c r="H1085" i="1"/>
  <c r="H1087" i="1"/>
  <c r="H1089" i="1"/>
  <c r="H1091" i="1"/>
  <c r="H1093" i="1"/>
  <c r="H1095" i="1"/>
  <c r="H1097" i="1"/>
  <c r="H1099" i="1"/>
  <c r="H1101" i="1"/>
  <c r="H1103" i="1"/>
  <c r="H1105" i="1"/>
  <c r="H1126" i="1"/>
  <c r="H1128" i="1"/>
  <c r="H1130" i="1"/>
  <c r="H1132" i="1"/>
  <c r="H1134" i="1"/>
  <c r="H1136" i="1"/>
  <c r="H1138" i="1"/>
  <c r="H1140" i="1"/>
  <c r="H1142" i="1"/>
  <c r="H1144" i="1"/>
  <c r="H1146" i="1"/>
  <c r="H1229" i="1"/>
  <c r="H1231" i="1"/>
  <c r="H1233" i="1"/>
  <c r="H1235" i="1"/>
  <c r="H1237" i="1"/>
  <c r="H1239" i="1"/>
  <c r="H1241" i="1"/>
  <c r="H1243" i="1"/>
  <c r="H1245" i="1"/>
  <c r="H1247" i="1"/>
  <c r="H1249" i="1"/>
  <c r="H1251" i="1"/>
  <c r="H1253" i="1"/>
  <c r="H1255" i="1"/>
  <c r="H1257" i="1"/>
  <c r="H1259" i="1"/>
  <c r="H1261" i="1"/>
  <c r="H1263" i="1"/>
  <c r="H1265" i="1"/>
  <c r="H1267" i="1"/>
  <c r="H1269" i="1"/>
  <c r="H1271" i="1"/>
  <c r="H1273" i="1"/>
  <c r="H1275" i="1"/>
  <c r="H1277" i="1"/>
  <c r="H1279" i="1"/>
  <c r="H1281" i="1"/>
  <c r="H1283" i="1"/>
  <c r="H1285" i="1"/>
  <c r="H1287" i="1"/>
  <c r="H1289" i="1"/>
  <c r="H1291" i="1"/>
  <c r="H1293" i="1"/>
  <c r="H1295" i="1"/>
  <c r="H1297" i="1"/>
  <c r="H1301" i="1"/>
  <c r="H1303" i="1"/>
  <c r="H1305" i="1"/>
  <c r="H1307" i="1"/>
  <c r="H1309" i="1"/>
  <c r="H1311" i="1"/>
  <c r="H1313" i="1"/>
  <c r="H1315" i="1"/>
  <c r="H1317" i="1"/>
  <c r="H1319" i="1"/>
  <c r="H1321" i="1"/>
  <c r="H1438" i="1"/>
  <c r="J1440" i="1"/>
  <c r="J1442" i="1"/>
  <c r="J1444" i="1"/>
  <c r="G1446" i="1"/>
  <c r="G1448" i="1"/>
  <c r="G1450" i="1"/>
  <c r="G1452" i="1"/>
  <c r="H1454" i="1"/>
  <c r="J1456" i="1"/>
  <c r="J1458" i="1"/>
  <c r="J1460" i="1"/>
  <c r="H1475" i="1"/>
  <c r="J1477" i="1"/>
  <c r="H1526" i="1"/>
  <c r="G1526" i="1"/>
  <c r="H1550" i="1"/>
  <c r="G1550" i="1"/>
  <c r="H1574" i="1"/>
  <c r="G1574" i="1"/>
  <c r="E224" i="4"/>
  <c r="D220" i="1" s="1"/>
  <c r="I24" i="3"/>
  <c r="E35" i="6"/>
  <c r="E5" i="7"/>
  <c r="E152" i="4"/>
  <c r="D148" i="1" s="1"/>
  <c r="F216" i="4"/>
  <c r="D215" i="4"/>
  <c r="F345" i="4"/>
  <c r="D344" i="4"/>
  <c r="D49" i="8"/>
  <c r="C1524" i="1" s="1"/>
  <c r="H1049" i="1"/>
  <c r="H1051" i="1"/>
  <c r="H1053" i="1"/>
  <c r="H1055" i="1"/>
  <c r="G1058" i="1"/>
  <c r="G1060" i="1"/>
  <c r="H1068" i="1"/>
  <c r="H1070" i="1"/>
  <c r="H1072" i="1"/>
  <c r="H1074" i="1"/>
  <c r="H1076" i="1"/>
  <c r="H1078" i="1"/>
  <c r="H1080" i="1"/>
  <c r="H1082" i="1"/>
  <c r="H1084" i="1"/>
  <c r="H1086" i="1"/>
  <c r="H1088" i="1"/>
  <c r="H1090" i="1"/>
  <c r="H1092" i="1"/>
  <c r="H1094" i="1"/>
  <c r="H1096" i="1"/>
  <c r="H1098" i="1"/>
  <c r="H1100" i="1"/>
  <c r="H1102" i="1"/>
  <c r="H1104" i="1"/>
  <c r="H1125" i="1"/>
  <c r="H1127" i="1"/>
  <c r="H1129" i="1"/>
  <c r="H1131" i="1"/>
  <c r="H1133" i="1"/>
  <c r="H1135" i="1"/>
  <c r="H1137" i="1"/>
  <c r="H1139" i="1"/>
  <c r="H1141" i="1"/>
  <c r="H1143" i="1"/>
  <c r="H1145" i="1"/>
  <c r="H1147" i="1"/>
  <c r="H1331" i="1"/>
  <c r="H1333" i="1"/>
  <c r="H1335" i="1"/>
  <c r="H1337" i="1"/>
  <c r="H1339" i="1"/>
  <c r="H1341" i="1"/>
  <c r="H1343" i="1"/>
  <c r="H1345" i="1"/>
  <c r="H1347" i="1"/>
  <c r="H1349" i="1"/>
  <c r="H1351" i="1"/>
  <c r="H1353" i="1"/>
  <c r="H1355" i="1"/>
  <c r="H1357" i="1"/>
  <c r="H1359" i="1"/>
  <c r="H1410" i="1"/>
  <c r="H1412" i="1"/>
  <c r="H1414" i="1"/>
  <c r="H1416" i="1"/>
  <c r="H1418" i="1"/>
  <c r="H1420" i="1"/>
  <c r="H1422" i="1"/>
  <c r="H1424" i="1"/>
  <c r="H1426" i="1"/>
  <c r="H1428" i="1"/>
  <c r="H1430" i="1"/>
  <c r="H1432" i="1"/>
  <c r="H1434" i="1"/>
  <c r="G1453" i="1"/>
  <c r="G1462" i="1"/>
  <c r="J1476" i="1"/>
  <c r="H1516" i="1"/>
  <c r="G1516" i="1"/>
  <c r="H1542" i="1"/>
  <c r="G1542" i="1"/>
  <c r="H1566" i="1"/>
  <c r="G1566" i="1"/>
  <c r="F17" i="4"/>
  <c r="D7" i="4"/>
  <c r="C3" i="1" s="1"/>
  <c r="E124" i="4"/>
  <c r="D120" i="1" s="1"/>
  <c r="H120" i="1" s="1"/>
  <c r="E263" i="4"/>
  <c r="D259" i="1" s="1"/>
  <c r="H32" i="3"/>
  <c r="D38" i="7"/>
  <c r="C1475" i="1"/>
  <c r="H1190" i="1"/>
  <c r="H1192" i="1"/>
  <c r="H1194" i="1"/>
  <c r="H1196" i="1"/>
  <c r="H1198" i="1"/>
  <c r="H1200" i="1"/>
  <c r="H1202" i="1"/>
  <c r="H1204" i="1"/>
  <c r="H1206" i="1"/>
  <c r="H1208" i="1"/>
  <c r="H1210" i="1"/>
  <c r="H1212" i="1"/>
  <c r="H1215" i="1"/>
  <c r="H1217" i="1"/>
  <c r="H1219" i="1"/>
  <c r="H1221" i="1"/>
  <c r="H1224" i="1"/>
  <c r="H1409" i="1"/>
  <c r="H1411" i="1"/>
  <c r="H1413" i="1"/>
  <c r="H1415" i="1"/>
  <c r="H1417" i="1"/>
  <c r="H1419" i="1"/>
  <c r="H1421" i="1"/>
  <c r="H1423" i="1"/>
  <c r="H1425" i="1"/>
  <c r="H1427" i="1"/>
  <c r="H1429" i="1"/>
  <c r="H1431" i="1"/>
  <c r="H1433" i="1"/>
  <c r="J1447" i="1"/>
  <c r="J1449" i="1"/>
  <c r="J1451" i="1"/>
  <c r="J1455" i="1"/>
  <c r="J1457" i="1"/>
  <c r="J1459" i="1"/>
  <c r="J1463" i="1"/>
  <c r="H1465" i="1"/>
  <c r="H1467" i="1"/>
  <c r="G1478" i="1"/>
  <c r="I1478" i="1" s="1"/>
  <c r="J1479" i="1"/>
  <c r="D196" i="4"/>
  <c r="C192" i="1" s="1"/>
  <c r="D263" i="4"/>
  <c r="D363" i="4"/>
  <c r="C358" i="1" s="1"/>
  <c r="D643" i="4"/>
  <c r="F530" i="4"/>
  <c r="D529" i="4"/>
  <c r="C523" i="1" s="1"/>
  <c r="G523" i="1" s="1"/>
  <c r="E593" i="4"/>
  <c r="D587" i="1" s="1"/>
  <c r="G587" i="1" s="1"/>
  <c r="D89" i="6"/>
  <c r="B114" i="9"/>
  <c r="B147" i="9"/>
  <c r="F77" i="4"/>
  <c r="E106" i="4"/>
  <c r="D102" i="1" s="1"/>
  <c r="G102" i="1" s="1"/>
  <c r="D252" i="4"/>
  <c r="D472" i="4"/>
  <c r="E529" i="4"/>
  <c r="D523" i="1" s="1"/>
  <c r="F35" i="5"/>
  <c r="F70" i="5"/>
  <c r="G289" i="9"/>
  <c r="E289" i="9" s="1"/>
  <c r="B289" i="9" s="1"/>
  <c r="E25" i="9"/>
  <c r="B25" i="9" s="1"/>
  <c r="B39" i="9"/>
  <c r="E47" i="9"/>
  <c r="B47" i="9" s="1"/>
  <c r="B55" i="9"/>
  <c r="E74" i="9"/>
  <c r="B74" i="9" s="1"/>
  <c r="E83" i="9"/>
  <c r="B83" i="9" s="1"/>
  <c r="E87" i="9"/>
  <c r="B87" i="9" s="1"/>
  <c r="B95" i="9"/>
  <c r="E105" i="9"/>
  <c r="B105" i="9" s="1"/>
  <c r="E137" i="9"/>
  <c r="B137" i="9" s="1"/>
  <c r="E153" i="9"/>
  <c r="B153" i="9" s="1"/>
  <c r="E157" i="9"/>
  <c r="B157" i="9" s="1"/>
  <c r="B214" i="9"/>
  <c r="B218" i="9"/>
  <c r="E421" i="4"/>
  <c r="D484" i="4"/>
  <c r="F170" i="5"/>
  <c r="E206" i="5"/>
  <c r="E114" i="6"/>
  <c r="E23" i="9"/>
  <c r="B23" i="9" s="1"/>
  <c r="E28" i="9"/>
  <c r="B28" i="9" s="1"/>
  <c r="E40" i="9"/>
  <c r="B40" i="9" s="1"/>
  <c r="E44" i="9"/>
  <c r="B44" i="9" s="1"/>
  <c r="E56" i="9"/>
  <c r="B56" i="9" s="1"/>
  <c r="E80" i="9"/>
  <c r="B80" i="9" s="1"/>
  <c r="E99" i="9"/>
  <c r="B99" i="9" s="1"/>
  <c r="E115" i="9"/>
  <c r="B115" i="9" s="1"/>
  <c r="E126" i="9"/>
  <c r="B126" i="9" s="1"/>
  <c r="E130" i="9"/>
  <c r="B130" i="9" s="1"/>
  <c r="E134" i="9"/>
  <c r="B134" i="9" s="1"/>
  <c r="E145" i="9"/>
  <c r="B145" i="9" s="1"/>
  <c r="E150" i="9"/>
  <c r="B150" i="9" s="1"/>
  <c r="B225" i="9"/>
  <c r="B227" i="9"/>
  <c r="B229" i="9"/>
  <c r="B231" i="9"/>
  <c r="B235" i="9"/>
  <c r="B237" i="9"/>
  <c r="B239" i="9"/>
  <c r="B241" i="9"/>
  <c r="B243" i="9"/>
  <c r="B245" i="9"/>
  <c r="B247" i="9"/>
  <c r="B249" i="9"/>
  <c r="B251" i="9"/>
  <c r="B253" i="9"/>
  <c r="B255" i="9"/>
  <c r="B257" i="9"/>
  <c r="B259" i="9"/>
  <c r="B261" i="9"/>
  <c r="B263" i="9"/>
  <c r="B265" i="9"/>
  <c r="B267" i="9"/>
  <c r="B269" i="9"/>
  <c r="E282" i="9"/>
  <c r="B282" i="9" s="1"/>
  <c r="E304" i="9"/>
  <c r="B304" i="9" s="1"/>
  <c r="D206" i="5"/>
  <c r="C1183" i="1" s="1"/>
  <c r="D35" i="6"/>
  <c r="D6" i="8"/>
  <c r="C1481" i="1" s="1"/>
  <c r="G1481" i="1" s="1"/>
  <c r="B22" i="9"/>
  <c r="B27" i="9"/>
  <c r="B32" i="9"/>
  <c r="B38" i="9"/>
  <c r="B43" i="9"/>
  <c r="B50" i="9"/>
  <c r="B54" i="9"/>
  <c r="B78" i="9"/>
  <c r="B90" i="9"/>
  <c r="B94" i="9"/>
  <c r="B97" i="9"/>
  <c r="B113" i="9"/>
  <c r="B124" i="9"/>
  <c r="B160" i="9"/>
  <c r="B287" i="9"/>
  <c r="B302" i="9"/>
  <c r="E26" i="9"/>
  <c r="B26" i="9" s="1"/>
  <c r="E31" i="9"/>
  <c r="B31" i="9" s="1"/>
  <c r="E36" i="9"/>
  <c r="B36" i="9" s="1"/>
  <c r="E42" i="9"/>
  <c r="B42" i="9" s="1"/>
  <c r="E46" i="9"/>
  <c r="B46" i="9" s="1"/>
  <c r="E48" i="9"/>
  <c r="B48" i="9" s="1"/>
  <c r="E60" i="9"/>
  <c r="B60" i="9" s="1"/>
  <c r="E72" i="9"/>
  <c r="B72" i="9" s="1"/>
  <c r="E76" i="9"/>
  <c r="B76" i="9" s="1"/>
  <c r="E88" i="9"/>
  <c r="B88" i="9" s="1"/>
  <c r="E103" i="9"/>
  <c r="B103" i="9" s="1"/>
  <c r="E107" i="9"/>
  <c r="B107" i="9" s="1"/>
  <c r="E111" i="9"/>
  <c r="B111" i="9" s="1"/>
  <c r="E122" i="9"/>
  <c r="B122" i="9" s="1"/>
  <c r="E138" i="9"/>
  <c r="B138" i="9" s="1"/>
  <c r="E158" i="9"/>
  <c r="B158" i="9" s="1"/>
  <c r="E273" i="9"/>
  <c r="B273" i="9" s="1"/>
  <c r="E286" i="9"/>
  <c r="B286" i="9" s="1"/>
  <c r="G413" i="1"/>
  <c r="G405" i="1"/>
  <c r="G404" i="1"/>
  <c r="G1576" i="1"/>
  <c r="D43" i="8"/>
  <c r="G1486" i="1"/>
  <c r="G1482" i="1"/>
  <c r="F114" i="6"/>
  <c r="C1408" i="1"/>
  <c r="F115" i="6"/>
  <c r="H645" i="1"/>
  <c r="H1227" i="1"/>
  <c r="H1228" i="1"/>
  <c r="H1223" i="1"/>
  <c r="H1226" i="1"/>
  <c r="G289" i="1"/>
  <c r="G649" i="1"/>
  <c r="G644" i="1"/>
  <c r="E33" i="9"/>
  <c r="B33" i="9" s="1"/>
  <c r="F215" i="9"/>
  <c r="B215" i="9" s="1"/>
  <c r="E285" i="9"/>
  <c r="B285" i="9" s="1"/>
  <c r="E297" i="9"/>
  <c r="B297" i="9" s="1"/>
  <c r="G1510" i="1"/>
  <c r="C1501" i="1"/>
  <c r="G1501" i="1" s="1"/>
  <c r="G1502" i="1"/>
  <c r="C1483" i="1"/>
  <c r="G1483" i="1" s="1"/>
  <c r="G1484" i="1"/>
  <c r="F246" i="5"/>
  <c r="E281" i="9"/>
  <c r="B281" i="9" s="1"/>
  <c r="D245" i="5"/>
  <c r="E292" i="9"/>
  <c r="B292" i="9" s="1"/>
  <c r="C1148" i="1"/>
  <c r="H1148" i="1" s="1"/>
  <c r="G1064" i="1"/>
  <c r="G1062" i="1"/>
  <c r="F78" i="5"/>
  <c r="G1056" i="1"/>
  <c r="G1061" i="1"/>
  <c r="H1056" i="1"/>
  <c r="H1061" i="1"/>
  <c r="G1048" i="1"/>
  <c r="G1050" i="1"/>
  <c r="H1047" i="1"/>
  <c r="H1048" i="1"/>
  <c r="H1050" i="1"/>
  <c r="G1033" i="1"/>
  <c r="H1033" i="1"/>
  <c r="G1032" i="1"/>
  <c r="H1030" i="1"/>
  <c r="H1032" i="1"/>
  <c r="G1018" i="1"/>
  <c r="H1018" i="1"/>
  <c r="G1006" i="1"/>
  <c r="G996" i="1"/>
  <c r="E12" i="5"/>
  <c r="D990" i="1" s="1"/>
  <c r="H996" i="1"/>
  <c r="F45" i="5"/>
  <c r="G1025" i="1"/>
  <c r="H1023" i="1"/>
  <c r="H1025" i="1"/>
  <c r="G1014" i="1"/>
  <c r="H1013" i="1"/>
  <c r="H1014" i="1"/>
  <c r="G1004" i="1"/>
  <c r="G1003" i="1"/>
  <c r="H1003" i="1"/>
  <c r="G1002" i="1"/>
  <c r="G1000" i="1"/>
  <c r="H1000" i="1"/>
  <c r="G999" i="1"/>
  <c r="E7" i="5"/>
  <c r="D985" i="1" s="1"/>
  <c r="F19" i="5"/>
  <c r="H999" i="1"/>
  <c r="G997" i="1"/>
  <c r="G998" i="1"/>
  <c r="H997" i="1"/>
  <c r="H998" i="1"/>
  <c r="D12" i="5"/>
  <c r="C990" i="1" s="1"/>
  <c r="G991" i="1"/>
  <c r="G993" i="1"/>
  <c r="H991" i="1"/>
  <c r="H993" i="1"/>
  <c r="G411" i="1"/>
  <c r="G412" i="1"/>
  <c r="E644" i="4"/>
  <c r="D638" i="1" s="1"/>
  <c r="G130" i="1"/>
  <c r="H131" i="1"/>
  <c r="G108" i="1"/>
  <c r="G113" i="1"/>
  <c r="F217" i="9"/>
  <c r="B217" i="9" s="1"/>
  <c r="G76" i="1"/>
  <c r="G73" i="1"/>
  <c r="G74" i="1"/>
  <c r="F68" i="4"/>
  <c r="G64" i="1"/>
  <c r="G65" i="1"/>
  <c r="G367" i="1"/>
  <c r="G358" i="1"/>
  <c r="G364" i="1"/>
  <c r="G365" i="1"/>
  <c r="G209" i="1"/>
  <c r="G192" i="1"/>
  <c r="G206" i="1"/>
  <c r="G207" i="1"/>
  <c r="G191" i="1"/>
  <c r="G190" i="1"/>
  <c r="G189" i="1"/>
  <c r="G188" i="1"/>
  <c r="G184" i="1"/>
  <c r="G187" i="1"/>
  <c r="G185" i="1"/>
  <c r="F222" i="9"/>
  <c r="B222" i="9" s="1"/>
  <c r="F221" i="9"/>
  <c r="G181" i="1"/>
  <c r="G715" i="1"/>
  <c r="G713" i="1"/>
  <c r="F219" i="9"/>
  <c r="G712" i="1"/>
  <c r="G178" i="1"/>
  <c r="G177" i="1"/>
  <c r="G175" i="1"/>
  <c r="F177" i="4"/>
  <c r="G173" i="1"/>
  <c r="G174" i="1"/>
  <c r="G170" i="1"/>
  <c r="G169" i="1"/>
  <c r="G168" i="1"/>
  <c r="G167" i="1"/>
  <c r="F169" i="4"/>
  <c r="G165" i="1"/>
  <c r="G166" i="1"/>
  <c r="G164" i="1"/>
  <c r="G163" i="1"/>
  <c r="F164" i="4"/>
  <c r="G160" i="1"/>
  <c r="G161" i="1"/>
  <c r="F159" i="4"/>
  <c r="G155" i="1"/>
  <c r="G157" i="1"/>
  <c r="G148" i="1"/>
  <c r="G149" i="1"/>
  <c r="G150" i="1"/>
  <c r="G641" i="1"/>
  <c r="G642" i="1"/>
  <c r="G645" i="1"/>
  <c r="F652" i="4"/>
  <c r="E295" i="9"/>
  <c r="B295" i="9" s="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H129" i="1"/>
  <c r="H130" i="1"/>
  <c r="H132" i="1"/>
  <c r="H133" i="1"/>
  <c r="H134" i="1"/>
  <c r="H136" i="1"/>
  <c r="H138" i="1"/>
  <c r="H139" i="1"/>
  <c r="H140" i="1"/>
  <c r="H141" i="1"/>
  <c r="H142" i="1"/>
  <c r="H143" i="1"/>
  <c r="H144" i="1"/>
  <c r="H145" i="1"/>
  <c r="H146" i="1"/>
  <c r="H148" i="1"/>
  <c r="H149"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6" i="1"/>
  <c r="H307" i="1"/>
  <c r="G308"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40" i="1"/>
  <c r="H341" i="1"/>
  <c r="H342" i="1"/>
  <c r="H343" i="1"/>
  <c r="H344"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G921" i="1"/>
  <c r="H921" i="1"/>
  <c r="G923" i="1"/>
  <c r="G925" i="1"/>
  <c r="G927" i="1"/>
  <c r="G929" i="1"/>
  <c r="G931" i="1"/>
  <c r="G933" i="1"/>
  <c r="G935" i="1"/>
  <c r="G937" i="1"/>
  <c r="G939" i="1"/>
  <c r="G941" i="1"/>
  <c r="G943" i="1"/>
  <c r="G945" i="1"/>
  <c r="G947" i="1"/>
  <c r="G949" i="1"/>
  <c r="G951" i="1"/>
  <c r="G953" i="1"/>
  <c r="G955" i="1"/>
  <c r="G957" i="1"/>
  <c r="G959" i="1"/>
  <c r="G961" i="1"/>
  <c r="G963" i="1"/>
  <c r="G965" i="1"/>
  <c r="G967" i="1"/>
  <c r="G969" i="1"/>
  <c r="G1106" i="1"/>
  <c r="G1108" i="1"/>
  <c r="G1110" i="1"/>
  <c r="G1112"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5" i="1"/>
  <c r="G1217" i="1"/>
  <c r="G1219" i="1"/>
  <c r="G1221"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5" i="1"/>
  <c r="G1187" i="1"/>
  <c r="G1189" i="1"/>
  <c r="G1191" i="1"/>
  <c r="G1193" i="1"/>
  <c r="G1195" i="1"/>
  <c r="G1197" i="1"/>
  <c r="G1199" i="1"/>
  <c r="G1201" i="1"/>
  <c r="G1203" i="1"/>
  <c r="G1205" i="1"/>
  <c r="G1207" i="1"/>
  <c r="G1209" i="1"/>
  <c r="G1211" i="1"/>
  <c r="G1213" i="1"/>
  <c r="G1216" i="1"/>
  <c r="G1218" i="1"/>
  <c r="G1220"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H1377"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G1440" i="1"/>
  <c r="G1441" i="1"/>
  <c r="G1442" i="1"/>
  <c r="G1443" i="1"/>
  <c r="G1444" i="1"/>
  <c r="G1445" i="1"/>
  <c r="J1445" i="1"/>
  <c r="H1446" i="1"/>
  <c r="H1447" i="1"/>
  <c r="I1447" i="1" s="1"/>
  <c r="H1448" i="1"/>
  <c r="I1448" i="1" s="1"/>
  <c r="H1449" i="1"/>
  <c r="I1449" i="1" s="1"/>
  <c r="H1450" i="1"/>
  <c r="I1450" i="1" s="1"/>
  <c r="H1451" i="1"/>
  <c r="I1451" i="1" s="1"/>
  <c r="H1452" i="1"/>
  <c r="I1452" i="1" s="1"/>
  <c r="H1455" i="1"/>
  <c r="I1455" i="1" s="1"/>
  <c r="H1456" i="1"/>
  <c r="I1456" i="1" s="1"/>
  <c r="H1457" i="1"/>
  <c r="I1457" i="1" s="1"/>
  <c r="H1458" i="1"/>
  <c r="I1458" i="1" s="1"/>
  <c r="H1459" i="1"/>
  <c r="I1459" i="1" s="1"/>
  <c r="H1460" i="1"/>
  <c r="I1460" i="1" s="1"/>
  <c r="H1462" i="1"/>
  <c r="I1462" i="1" s="1"/>
  <c r="J1464" i="1"/>
  <c r="J1465" i="1"/>
  <c r="J1466" i="1"/>
  <c r="J1467" i="1"/>
  <c r="J1468" i="1"/>
  <c r="J1471" i="1"/>
  <c r="J1472" i="1"/>
  <c r="J1473" i="1"/>
  <c r="J1474" i="1"/>
  <c r="F106" i="4"/>
  <c r="F107" i="4"/>
  <c r="F125" i="4"/>
  <c r="G21" i="9"/>
  <c r="H21" i="9"/>
  <c r="F152" i="4"/>
  <c r="F153" i="4"/>
  <c r="F273" i="4"/>
  <c r="F300" i="4"/>
  <c r="F312" i="4"/>
  <c r="F352" i="4"/>
  <c r="F363" i="4"/>
  <c r="F364" i="4"/>
  <c r="F416" i="4"/>
  <c r="G307" i="9"/>
  <c r="E307" i="9" s="1"/>
  <c r="B307" i="9" s="1"/>
  <c r="F177" i="5"/>
  <c r="D176" i="5"/>
  <c r="H1439" i="1"/>
  <c r="H1440" i="1"/>
  <c r="H1441" i="1"/>
  <c r="H1442" i="1"/>
  <c r="H1443" i="1"/>
  <c r="H1444" i="1"/>
  <c r="G1463" i="1"/>
  <c r="H1463" i="1"/>
  <c r="G1464" i="1"/>
  <c r="I1464" i="1" s="1"/>
  <c r="G1465" i="1"/>
  <c r="I1465" i="1" s="1"/>
  <c r="G1466" i="1"/>
  <c r="I1466" i="1" s="1"/>
  <c r="G1467" i="1"/>
  <c r="G1468" i="1"/>
  <c r="I1468" i="1" s="1"/>
  <c r="G1471" i="1"/>
  <c r="I1471" i="1" s="1"/>
  <c r="G1472" i="1"/>
  <c r="I1472" i="1" s="1"/>
  <c r="G1473" i="1"/>
  <c r="I1473" i="1" s="1"/>
  <c r="G1474" i="1"/>
  <c r="I1474" i="1" s="1"/>
  <c r="G1475" i="1"/>
  <c r="H1481" i="1"/>
  <c r="H1483" i="1"/>
  <c r="H1485" i="1"/>
  <c r="H1487" i="1"/>
  <c r="H1489" i="1"/>
  <c r="H1491" i="1"/>
  <c r="H1493" i="1"/>
  <c r="H1495" i="1"/>
  <c r="H1497" i="1"/>
  <c r="H1499" i="1"/>
  <c r="H1503" i="1"/>
  <c r="H1505" i="1"/>
  <c r="H1507" i="1"/>
  <c r="H1509" i="1"/>
  <c r="H1511" i="1"/>
  <c r="H1513" i="1"/>
  <c r="H1515" i="1"/>
  <c r="H1519" i="1"/>
  <c r="H1521" i="1"/>
  <c r="H1523" i="1"/>
  <c r="H1525" i="1"/>
  <c r="H1527" i="1"/>
  <c r="H1529" i="1"/>
  <c r="H1531" i="1"/>
  <c r="H1533" i="1"/>
  <c r="H1535" i="1"/>
  <c r="H1537" i="1"/>
  <c r="H1539" i="1"/>
  <c r="H1541" i="1"/>
  <c r="H1543" i="1"/>
  <c r="H1545" i="1"/>
  <c r="H1547" i="1"/>
  <c r="H1549" i="1"/>
  <c r="H1551" i="1"/>
  <c r="H1553" i="1"/>
  <c r="H1555" i="1"/>
  <c r="H1557" i="1"/>
  <c r="H1559" i="1"/>
  <c r="H1561" i="1"/>
  <c r="H1563" i="1"/>
  <c r="H1565" i="1"/>
  <c r="H1567" i="1"/>
  <c r="H1569" i="1"/>
  <c r="H1571" i="1"/>
  <c r="H1573" i="1"/>
  <c r="H1575" i="1"/>
  <c r="H1577" i="1"/>
  <c r="H1579" i="1"/>
  <c r="F7" i="4"/>
  <c r="E7" i="4"/>
  <c r="F45" i="4"/>
  <c r="D50" i="4"/>
  <c r="F51" i="4"/>
  <c r="F82" i="4"/>
  <c r="F83" i="4"/>
  <c r="F112" i="4"/>
  <c r="F128" i="4"/>
  <c r="F134" i="4"/>
  <c r="E163" i="4"/>
  <c r="D159" i="1" s="1"/>
  <c r="H159" i="1" s="1"/>
  <c r="F188" i="4"/>
  <c r="F196" i="4"/>
  <c r="F197" i="4"/>
  <c r="F210" i="4"/>
  <c r="D224" i="4"/>
  <c r="F225" i="4"/>
  <c r="F253" i="4"/>
  <c r="D298" i="4"/>
  <c r="E298" i="4"/>
  <c r="D350" i="4"/>
  <c r="E350" i="4"/>
  <c r="E643" i="4"/>
  <c r="D637" i="1" s="1"/>
  <c r="D644" i="4"/>
  <c r="D528" i="4"/>
  <c r="E528" i="4"/>
  <c r="D7" i="5"/>
  <c r="F473" i="4"/>
  <c r="F485" i="4"/>
  <c r="F581" i="4"/>
  <c r="F603" i="4"/>
  <c r="F13" i="5"/>
  <c r="F69" i="5"/>
  <c r="F79" i="5"/>
  <c r="F119" i="5"/>
  <c r="F135" i="5"/>
  <c r="F149" i="5"/>
  <c r="F180" i="5"/>
  <c r="G310" i="9"/>
  <c r="F206" i="5"/>
  <c r="F207" i="5"/>
  <c r="F36" i="6"/>
  <c r="F90" i="6"/>
  <c r="F130" i="6"/>
  <c r="H1480" i="1"/>
  <c r="H25" i="3"/>
  <c r="H27" i="3"/>
  <c r="H29" i="3"/>
  <c r="F417" i="4"/>
  <c r="E87" i="5"/>
  <c r="D1065" i="1" s="1"/>
  <c r="H1065" i="1" s="1"/>
  <c r="F88" i="5"/>
  <c r="D146" i="5"/>
  <c r="E176" i="5"/>
  <c r="G309" i="9"/>
  <c r="E309" i="9" s="1"/>
  <c r="B309" i="9" s="1"/>
  <c r="F190" i="5"/>
  <c r="F191" i="5"/>
  <c r="F238" i="5"/>
  <c r="F239" i="5"/>
  <c r="E245" i="5"/>
  <c r="D1222" i="1" s="1"/>
  <c r="F250" i="5"/>
  <c r="F259" i="5"/>
  <c r="D141" i="6"/>
  <c r="F5" i="6"/>
  <c r="F6" i="6"/>
  <c r="D42" i="8"/>
  <c r="G312" i="9" s="1"/>
  <c r="E312" i="9" s="1"/>
  <c r="G166" i="9"/>
  <c r="H165" i="9"/>
  <c r="B216" i="9"/>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I10" i="9"/>
  <c r="G161" i="9"/>
  <c r="E161" i="9" s="1"/>
  <c r="B161" i="9" s="1"/>
  <c r="G162" i="9"/>
  <c r="E162" i="9" s="1"/>
  <c r="B162" i="9" s="1"/>
  <c r="G163" i="9"/>
  <c r="E163" i="9" s="1"/>
  <c r="B163" i="9" s="1"/>
  <c r="G164" i="9"/>
  <c r="E164" i="9" s="1"/>
  <c r="B164" i="9" s="1"/>
  <c r="G165" i="9"/>
  <c r="E165" i="9" s="1"/>
  <c r="B165" i="9" s="1"/>
  <c r="H166" i="9"/>
  <c r="G167" i="9"/>
  <c r="E167" i="9" s="1"/>
  <c r="B167" i="9" s="1"/>
  <c r="G168" i="9"/>
  <c r="E168" i="9" s="1"/>
  <c r="B168" i="9" s="1"/>
  <c r="B219" i="9"/>
  <c r="B221" i="9"/>
  <c r="B233" i="9"/>
  <c r="I29" i="3" l="1"/>
  <c r="D1436" i="1"/>
  <c r="G120" i="1"/>
  <c r="F472" i="4"/>
  <c r="C466" i="1"/>
  <c r="H31" i="3"/>
  <c r="C1469" i="1"/>
  <c r="D420" i="4"/>
  <c r="F124" i="4"/>
  <c r="H523" i="1"/>
  <c r="H102" i="1"/>
  <c r="G990" i="1"/>
  <c r="I27" i="3"/>
  <c r="D1408" i="1"/>
  <c r="G1408" i="1" s="1"/>
  <c r="E420" i="4"/>
  <c r="D414" i="1" s="1"/>
  <c r="D415" i="1"/>
  <c r="F252" i="4"/>
  <c r="C248" i="1"/>
  <c r="H1524" i="1"/>
  <c r="G1524" i="1"/>
  <c r="F215" i="4"/>
  <c r="C211" i="1"/>
  <c r="I25" i="3"/>
  <c r="D1329" i="1"/>
  <c r="F139" i="4"/>
  <c r="C135" i="1"/>
  <c r="I1479" i="1"/>
  <c r="F263" i="4"/>
  <c r="C259" i="1"/>
  <c r="I1446" i="1"/>
  <c r="H1408" i="1"/>
  <c r="F35" i="6"/>
  <c r="C1329" i="1"/>
  <c r="H310" i="9"/>
  <c r="D1183" i="1"/>
  <c r="G1183" i="1" s="1"/>
  <c r="F89" i="6"/>
  <c r="C1383" i="1"/>
  <c r="F643" i="4"/>
  <c r="C637" i="1"/>
  <c r="G315" i="9"/>
  <c r="E315" i="9" s="1"/>
  <c r="E310" i="9"/>
  <c r="B310" i="9" s="1"/>
  <c r="F484" i="4"/>
  <c r="C478" i="1"/>
  <c r="F529" i="4"/>
  <c r="F12" i="5"/>
  <c r="D151" i="4"/>
  <c r="I20" i="3"/>
  <c r="I1467" i="1"/>
  <c r="G637" i="1"/>
  <c r="H1183" i="1"/>
  <c r="F344" i="4"/>
  <c r="C339" i="1"/>
  <c r="E141" i="6"/>
  <c r="G1066" i="1"/>
  <c r="I35" i="3"/>
  <c r="C1518" i="1"/>
  <c r="H1501" i="1"/>
  <c r="F245" i="5"/>
  <c r="D237" i="5"/>
  <c r="C1222" i="1"/>
  <c r="G1222" i="1" s="1"/>
  <c r="H990" i="1"/>
  <c r="E21" i="9"/>
  <c r="B21" i="9" s="1"/>
  <c r="H17" i="3"/>
  <c r="D289" i="4"/>
  <c r="C147" i="1"/>
  <c r="B312" i="9"/>
  <c r="E166" i="9"/>
  <c r="B166" i="9" s="1"/>
  <c r="F141" i="6"/>
  <c r="H28" i="3"/>
  <c r="C1435" i="1"/>
  <c r="I22" i="3"/>
  <c r="D1153" i="1"/>
  <c r="E237" i="5"/>
  <c r="E175" i="5" s="1"/>
  <c r="D1152" i="1" s="1"/>
  <c r="E68" i="5"/>
  <c r="H20" i="3"/>
  <c r="F7" i="5"/>
  <c r="C985" i="1"/>
  <c r="E636" i="4"/>
  <c r="D630" i="1" s="1"/>
  <c r="D522" i="1"/>
  <c r="F420" i="4"/>
  <c r="D635" i="4"/>
  <c r="C414" i="1"/>
  <c r="D408" i="4"/>
  <c r="F350" i="4"/>
  <c r="C345" i="1"/>
  <c r="D407" i="4"/>
  <c r="F298" i="4"/>
  <c r="C293" i="1"/>
  <c r="I1444" i="1"/>
  <c r="I1442" i="1"/>
  <c r="I1440" i="1"/>
  <c r="F163" i="4"/>
  <c r="H1222" i="1"/>
  <c r="G159" i="1"/>
  <c r="F213" i="9"/>
  <c r="B213" i="9" s="1"/>
  <c r="K1450" i="9"/>
  <c r="G313" i="9"/>
  <c r="E313" i="9" s="1"/>
  <c r="B313" i="9" s="1"/>
  <c r="I34" i="3"/>
  <c r="C1517" i="1"/>
  <c r="F146" i="5"/>
  <c r="C1124" i="1"/>
  <c r="H19" i="9"/>
  <c r="E19" i="9" s="1"/>
  <c r="B19" i="9" s="1"/>
  <c r="D68" i="5"/>
  <c r="D636" i="4"/>
  <c r="F528" i="4"/>
  <c r="C522" i="1"/>
  <c r="F644" i="4"/>
  <c r="C638" i="1"/>
  <c r="E408" i="4"/>
  <c r="D403" i="1" s="1"/>
  <c r="D345" i="1"/>
  <c r="E407" i="4"/>
  <c r="D402" i="1" s="1"/>
  <c r="D293" i="1"/>
  <c r="F224" i="4"/>
  <c r="C220" i="1"/>
  <c r="E151" i="4"/>
  <c r="F50" i="4"/>
  <c r="C46" i="1"/>
  <c r="E6" i="4"/>
  <c r="D3" i="1"/>
  <c r="I1463" i="1"/>
  <c r="D175" i="5"/>
  <c r="H22" i="3"/>
  <c r="F176" i="5"/>
  <c r="C1153" i="1"/>
  <c r="E635" i="4"/>
  <c r="D629" i="1" s="1"/>
  <c r="D6" i="4"/>
  <c r="I1443" i="1"/>
  <c r="I1441" i="1"/>
  <c r="I1439" i="1"/>
  <c r="G1065" i="1"/>
  <c r="H637" i="1"/>
  <c r="G478" i="1" l="1"/>
  <c r="H478" i="1"/>
  <c r="G1469" i="1"/>
  <c r="H1469" i="1"/>
  <c r="G135" i="1"/>
  <c r="H135" i="1"/>
  <c r="G211" i="1"/>
  <c r="H211" i="1"/>
  <c r="G248" i="1"/>
  <c r="H248" i="1"/>
  <c r="H1436" i="1"/>
  <c r="G1436" i="1"/>
  <c r="I28" i="3"/>
  <c r="D1435" i="1"/>
  <c r="H1383" i="1"/>
  <c r="G1383" i="1"/>
  <c r="H1329" i="1"/>
  <c r="G1329" i="1"/>
  <c r="G259" i="1"/>
  <c r="H259" i="1"/>
  <c r="G466" i="1"/>
  <c r="H466" i="1"/>
  <c r="G339" i="1"/>
  <c r="H339" i="1"/>
  <c r="B315" i="9"/>
  <c r="E314" i="9"/>
  <c r="I10" i="3" s="1"/>
  <c r="G415" i="1"/>
  <c r="H415" i="1"/>
  <c r="G317" i="9"/>
  <c r="E317" i="9" s="1"/>
  <c r="H1518" i="1"/>
  <c r="G1518" i="1"/>
  <c r="C1214" i="1"/>
  <c r="H23" i="3"/>
  <c r="F175" i="5"/>
  <c r="C1152" i="1"/>
  <c r="E289" i="4"/>
  <c r="E290" i="4" s="1"/>
  <c r="D286" i="1" s="1"/>
  <c r="I17" i="3"/>
  <c r="D147" i="1"/>
  <c r="H147" i="1" s="1"/>
  <c r="F68" i="5"/>
  <c r="H21" i="3"/>
  <c r="C1046" i="1"/>
  <c r="G1517" i="1"/>
  <c r="H1517" i="1"/>
  <c r="H11" i="3"/>
  <c r="D290" i="4"/>
  <c r="F6" i="4"/>
  <c r="H16" i="3"/>
  <c r="D412" i="4"/>
  <c r="C2" i="1"/>
  <c r="H1153" i="1"/>
  <c r="G1153" i="1"/>
  <c r="E412" i="4"/>
  <c r="I16" i="3"/>
  <c r="D2" i="1"/>
  <c r="G220" i="1"/>
  <c r="H220" i="1"/>
  <c r="G638" i="1"/>
  <c r="H638" i="1"/>
  <c r="G522" i="1"/>
  <c r="H522" i="1"/>
  <c r="F636" i="4"/>
  <c r="C630" i="1"/>
  <c r="G345" i="1"/>
  <c r="H345" i="1"/>
  <c r="F408" i="4"/>
  <c r="C403" i="1"/>
  <c r="F635" i="4"/>
  <c r="C629" i="1"/>
  <c r="H985" i="1"/>
  <c r="G985" i="1"/>
  <c r="I21" i="3"/>
  <c r="D1046" i="1"/>
  <c r="E6" i="5"/>
  <c r="E311" i="9"/>
  <c r="D413" i="4"/>
  <c r="D291" i="4"/>
  <c r="C285" i="1"/>
  <c r="G3" i="1"/>
  <c r="H3" i="1"/>
  <c r="G46" i="1"/>
  <c r="H46" i="1"/>
  <c r="H1124" i="1"/>
  <c r="G1124" i="1"/>
  <c r="G293" i="1"/>
  <c r="H293" i="1"/>
  <c r="F407" i="4"/>
  <c r="C402" i="1"/>
  <c r="G414" i="1"/>
  <c r="H414" i="1"/>
  <c r="D6" i="5"/>
  <c r="D1214" i="1"/>
  <c r="I23" i="3"/>
  <c r="F237" i="5"/>
  <c r="H1435" i="1"/>
  <c r="G1435" i="1"/>
  <c r="H9" i="3"/>
  <c r="F151" i="4"/>
  <c r="E316" i="9" l="1"/>
  <c r="B317" i="9"/>
  <c r="F289" i="4"/>
  <c r="G147" i="1"/>
  <c r="K3" i="9"/>
  <c r="I9" i="3"/>
  <c r="G284" i="9"/>
  <c r="E284" i="9" s="1"/>
  <c r="B284" i="9" s="1"/>
  <c r="G278" i="9"/>
  <c r="F6" i="5"/>
  <c r="C984" i="1"/>
  <c r="D640" i="4"/>
  <c r="D415" i="4"/>
  <c r="C408" i="1"/>
  <c r="H278" i="9"/>
  <c r="D984" i="1"/>
  <c r="E639" i="4"/>
  <c r="D407" i="1"/>
  <c r="D639" i="4"/>
  <c r="D414" i="4"/>
  <c r="F412" i="4"/>
  <c r="C407" i="1"/>
  <c r="H1046" i="1"/>
  <c r="G1046" i="1"/>
  <c r="H1152" i="1"/>
  <c r="G1152" i="1"/>
  <c r="G1214" i="1"/>
  <c r="H1214" i="1"/>
  <c r="G402" i="1"/>
  <c r="H402" i="1"/>
  <c r="F291" i="4"/>
  <c r="C287" i="1"/>
  <c r="G629" i="1"/>
  <c r="H629" i="1"/>
  <c r="G403" i="1"/>
  <c r="H403" i="1"/>
  <c r="G630" i="1"/>
  <c r="H630" i="1"/>
  <c r="G2" i="1"/>
  <c r="H2" i="1"/>
  <c r="F290" i="4"/>
  <c r="C286" i="1"/>
  <c r="N3" i="9"/>
  <c r="I11" i="3"/>
  <c r="E291" i="4"/>
  <c r="D287" i="1" s="1"/>
  <c r="E413" i="4"/>
  <c r="E414" i="4" s="1"/>
  <c r="D409" i="1" s="1"/>
  <c r="D285" i="1"/>
  <c r="G285" i="1" s="1"/>
  <c r="G286" i="1" l="1"/>
  <c r="H286" i="1"/>
  <c r="G287" i="1"/>
  <c r="H287" i="1"/>
  <c r="H285" i="1"/>
  <c r="D641" i="4"/>
  <c r="F639" i="4"/>
  <c r="C633" i="1"/>
  <c r="F415" i="4"/>
  <c r="C410" i="1"/>
  <c r="H8" i="3"/>
  <c r="H984" i="1"/>
  <c r="G984" i="1"/>
  <c r="E278" i="9"/>
  <c r="E640" i="4"/>
  <c r="E415" i="4"/>
  <c r="D410" i="1" s="1"/>
  <c r="D408" i="1"/>
  <c r="G407" i="1"/>
  <c r="H407" i="1"/>
  <c r="F414" i="4"/>
  <c r="C409" i="1"/>
  <c r="D633" i="1"/>
  <c r="F413" i="4"/>
  <c r="D642" i="4"/>
  <c r="C634" i="1"/>
  <c r="E642" i="4" l="1"/>
  <c r="D634" i="1"/>
  <c r="G634" i="1" s="1"/>
  <c r="H634" i="1"/>
  <c r="D646" i="4"/>
  <c r="F642" i="4"/>
  <c r="C636" i="1"/>
  <c r="G409" i="1"/>
  <c r="H409" i="1"/>
  <c r="M3" i="9"/>
  <c r="G408" i="1"/>
  <c r="F640" i="4"/>
  <c r="E641" i="4"/>
  <c r="F641" i="4" s="1"/>
  <c r="B278" i="9"/>
  <c r="E277" i="9"/>
  <c r="I8" i="3" s="1"/>
  <c r="G410" i="1"/>
  <c r="H410" i="1"/>
  <c r="H408" i="1"/>
  <c r="G633" i="1"/>
  <c r="H633" i="1"/>
  <c r="D645" i="4"/>
  <c r="C635" i="1"/>
  <c r="H18" i="3" l="1"/>
  <c r="F645" i="4"/>
  <c r="C639" i="1"/>
  <c r="E645" i="4"/>
  <c r="D635" i="1"/>
  <c r="H635" i="1" s="1"/>
  <c r="E646" i="4"/>
  <c r="G276" i="9" s="1"/>
  <c r="E276" i="9" s="1"/>
  <c r="B276" i="9" s="1"/>
  <c r="D636" i="1"/>
  <c r="G636" i="1" s="1"/>
  <c r="G635" i="1"/>
  <c r="H19" i="3"/>
  <c r="C640" i="1"/>
  <c r="F646" i="4" l="1"/>
  <c r="H636" i="1"/>
  <c r="I18" i="3"/>
  <c r="D639" i="1"/>
  <c r="G639" i="1" s="1"/>
  <c r="I19" i="3"/>
  <c r="D640" i="1"/>
  <c r="H7" i="3" s="1"/>
  <c r="H639" i="1" l="1"/>
  <c r="J3" i="9"/>
  <c r="H640" i="1"/>
  <c r="G640" i="1"/>
  <c r="G274" i="9" l="1"/>
  <c r="L272" i="9"/>
  <c r="H274" i="9"/>
  <c r="M272" i="9"/>
  <c r="G18" i="9"/>
  <c r="H18" i="9"/>
  <c r="I5" i="9"/>
  <c r="J6" i="9"/>
  <c r="K7" i="9"/>
  <c r="I9" i="9"/>
  <c r="J10" i="9"/>
  <c r="K11" i="9"/>
  <c r="I13" i="9"/>
  <c r="G15" i="9"/>
  <c r="H16" i="9"/>
  <c r="H17" i="9"/>
  <c r="I6" i="9"/>
  <c r="J7" i="9"/>
  <c r="K8" i="9"/>
  <c r="J11" i="9"/>
  <c r="K12" i="9"/>
  <c r="H15" i="9"/>
  <c r="G16" i="9"/>
  <c r="E16" i="9" s="1"/>
  <c r="G17" i="9"/>
  <c r="K5" i="9"/>
  <c r="I7" i="9"/>
  <c r="J8" i="9"/>
  <c r="K9" i="9"/>
  <c r="I11" i="9"/>
  <c r="J12" i="9"/>
  <c r="K13" i="9"/>
  <c r="L15" i="9"/>
  <c r="M16" i="9"/>
  <c r="J17" i="9"/>
  <c r="J5" i="9"/>
  <c r="K6" i="9"/>
  <c r="I8" i="9"/>
  <c r="J9" i="9"/>
  <c r="K10" i="9"/>
  <c r="I12" i="9"/>
  <c r="J13" i="9"/>
  <c r="M15" i="9"/>
  <c r="L16" i="9"/>
  <c r="F16" i="9" s="1"/>
  <c r="I17" i="9"/>
  <c r="E8" i="9" l="1"/>
  <c r="B8" i="9" s="1"/>
  <c r="B16" i="9"/>
  <c r="E12" i="9"/>
  <c r="B12" i="9" s="1"/>
  <c r="E7" i="9"/>
  <c r="B7" i="9" s="1"/>
  <c r="F15" i="9"/>
  <c r="F14" i="9" s="1"/>
  <c r="E15" i="9"/>
  <c r="E9" i="9"/>
  <c r="B9" i="9" s="1"/>
  <c r="F272" i="9"/>
  <c r="E17" i="9"/>
  <c r="B17" i="9" s="1"/>
  <c r="E11" i="9"/>
  <c r="B11" i="9" s="1"/>
  <c r="E6" i="9"/>
  <c r="B6" i="9" s="1"/>
  <c r="E13" i="9"/>
  <c r="B13" i="9" s="1"/>
  <c r="E10" i="9"/>
  <c r="B10" i="9" s="1"/>
  <c r="E5" i="9"/>
  <c r="E18" i="9"/>
  <c r="B18" i="9" s="1"/>
  <c r="E274" i="9"/>
  <c r="B274" i="9" l="1"/>
  <c r="E20" i="9"/>
  <c r="I7" i="3" s="1"/>
  <c r="B5" i="9"/>
  <c r="E4" i="9"/>
  <c r="B272" i="9"/>
  <c r="F20" i="9"/>
  <c r="F3" i="9" s="1"/>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<sst xmlns="http://schemas.openxmlformats.org/spreadsheetml/2006/main" count="4369" uniqueCount="3421">
  <si>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</si>
  <si>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</si>
  <si>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</si>
  <si>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</si>
  <si>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</si>
  <si>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</si>
  <si>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</si>
  <si>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</si>
  <si>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</si>
  <si>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</si>
  <si>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</si>
  <si>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</si>
  <si>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</si>
  <si>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</si>
  <si>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</si>
  <si>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</si>
  <si>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</si>
  <si>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</si>
  <si>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</si>
  <si>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</si>
  <si>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</si>
  <si>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</si>
  <si>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</si>
  <si>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</si>
  <si>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</si>
  <si>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</si>
  <si>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</si>
  <si>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</si>
  <si>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</si>
  <si>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</si>
  <si>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</si>
  <si>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DUGOPOLJE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</si>
  <si>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</si>
  <si>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</si>
  <si>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</si>
  <si>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</si>
  <si>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</si>
  <si>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</si>
  <si>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</si>
  <si>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</si>
  <si>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</si>
  <si>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</si>
  <si>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</si>
  <si>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</si>
  <si>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</si>
  <si>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</si>
  <si>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</si>
  <si>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</si>
  <si>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</si>
  <si>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13238 - O.Š. DUGOPOLJE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</si>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</sst>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999590.75</v>
      </c>
      <c r="D2" s="6">
        <f>'PR-RAS'!E6</f>
        <v>1173113.21</v>
      </c>
      <c r="E2" s="6">
        <v>0</v>
      </c>
      <c r="F2" s="6">
        <v>0</v>
      </c>
      <c r="G2" s="7">
        <f t="shared" ref="G2:G264" si="0">(B2/1000)*(C2*1+D2*2)</f>
        <v>3345.8171699999998</v>
      </c>
      <c r="H2" s="7">
        <f t="shared" ref="H2:H26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859081.96</v>
      </c>
      <c r="D46" s="1">
        <f>'PR-RAS'!E50</f>
        <v>1032209.34</v>
      </c>
      <c r="E46" s="1">
        <v>0</v>
      </c>
      <c r="F46" s="1">
        <v>0</v>
      </c>
      <c r="G46" s="2">
        <f t="shared" si="0"/>
        <v>131557.52879999997</v>
      </c>
      <c r="H46" s="2">
        <f t="shared" si="1"/>
        <v>0.38000000000465661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855450.64</v>
      </c>
      <c r="D64" s="1">
        <f>'PR-RAS'!E68</f>
        <v>1027360.23</v>
      </c>
      <c r="E64" s="1">
        <v>0</v>
      </c>
      <c r="F64" s="1">
        <v>0</v>
      </c>
      <c r="G64" s="2">
        <f t="shared" si="0"/>
        <v>183340.77929999999</v>
      </c>
      <c r="H64" s="2">
        <f t="shared" si="1"/>
        <v>0.58999999996740371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837121.14</v>
      </c>
      <c r="D65" s="1">
        <f>'PR-RAS'!E69</f>
        <v>1008095.4</v>
      </c>
      <c r="E65" s="1">
        <v>0</v>
      </c>
      <c r="F65" s="1">
        <v>0</v>
      </c>
      <c r="G65" s="2">
        <f t="shared" si="0"/>
        <v>182611.96416</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18329.5</v>
      </c>
      <c r="D66" s="1">
        <f>'PR-RAS'!E70</f>
        <v>19264.830000000002</v>
      </c>
      <c r="E66" s="1">
        <v>0</v>
      </c>
      <c r="F66" s="1">
        <v>0</v>
      </c>
      <c r="G66" s="2">
        <f t="shared" si="0"/>
        <v>3695.8454000000002</v>
      </c>
      <c r="H66" s="2">
        <f t="shared" si="1"/>
        <v>0.66999999999825377</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3631.3199999999997</v>
      </c>
      <c r="D73" s="1">
        <f>'PR-RAS'!E77</f>
        <v>4849.1099999999997</v>
      </c>
      <c r="E73" s="1">
        <v>0</v>
      </c>
      <c r="F73" s="1">
        <v>0</v>
      </c>
      <c r="G73" s="2">
        <f t="shared" si="0"/>
        <v>959.72687999999982</v>
      </c>
      <c r="H73" s="2">
        <f t="shared" si="1"/>
        <v>0.42999999999938154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544.70000000000005</v>
      </c>
      <c r="D74" s="1">
        <f>'PR-RAS'!E78</f>
        <v>727.37</v>
      </c>
      <c r="E74" s="1">
        <v>0</v>
      </c>
      <c r="F74" s="1">
        <v>0</v>
      </c>
      <c r="G74" s="2">
        <f t="shared" si="0"/>
        <v>145.95911999999998</v>
      </c>
      <c r="H74" s="2">
        <f t="shared" si="1"/>
        <v>0.66999999999995907</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3086.62</v>
      </c>
      <c r="D76" s="1">
        <f>'PR-RAS'!E80</f>
        <v>4121.74</v>
      </c>
      <c r="E76" s="1">
        <v>0</v>
      </c>
      <c r="F76" s="1">
        <v>0</v>
      </c>
      <c r="G76" s="2">
        <f t="shared" si="0"/>
        <v>849.75749999999982</v>
      </c>
      <c r="H76" s="2">
        <f t="shared" si="1"/>
        <v>0.64000000000032742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11746.1</v>
      </c>
      <c r="D102" s="1">
        <f>'PR-RAS'!E106</f>
        <v>564.72</v>
      </c>
      <c r="E102" s="1">
        <v>0</v>
      </c>
      <c r="F102" s="1">
        <v>0</v>
      </c>
      <c r="G102" s="2">
        <f t="shared" si="0"/>
        <v>1300.4295400000001</v>
      </c>
      <c r="H102" s="2">
        <f t="shared" si="1"/>
        <v>0.38000000000033651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11746.1</v>
      </c>
      <c r="D108" s="1">
        <f>'PR-RAS'!E112</f>
        <v>564.72</v>
      </c>
      <c r="E108" s="1">
        <v>0</v>
      </c>
      <c r="F108" s="1">
        <v>0</v>
      </c>
      <c r="G108" s="2">
        <f t="shared" si="0"/>
        <v>1377.6827800000001</v>
      </c>
      <c r="H108" s="2">
        <f t="shared" si="1"/>
        <v>0.38000000000033651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11746.1</v>
      </c>
      <c r="D113" s="1">
        <f>'PR-RAS'!E117</f>
        <v>564.72</v>
      </c>
      <c r="E113" s="1">
        <v>0</v>
      </c>
      <c r="F113" s="1">
        <v>0</v>
      </c>
      <c r="G113" s="2">
        <f t="shared" si="0"/>
        <v>1442.0604800000001</v>
      </c>
      <c r="H113" s="2">
        <f t="shared" si="1"/>
        <v>0.38000000000033651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398.17</v>
      </c>
      <c r="D120" s="1">
        <f>'PR-RAS'!E124</f>
        <v>0</v>
      </c>
      <c r="E120" s="1">
        <v>0</v>
      </c>
      <c r="F120" s="1">
        <v>0</v>
      </c>
      <c r="G120" s="2">
        <f t="shared" si="0"/>
        <v>47.38223</v>
      </c>
      <c r="H120" s="2">
        <f t="shared" si="1"/>
        <v>0.17000000000001592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398.17</v>
      </c>
      <c r="D124" s="1">
        <f>'PR-RAS'!E128</f>
        <v>0</v>
      </c>
      <c r="E124" s="1">
        <v>0</v>
      </c>
      <c r="F124" s="1">
        <v>0</v>
      </c>
      <c r="G124" s="2">
        <f t="shared" si="0"/>
        <v>48.974910000000001</v>
      </c>
      <c r="H124" s="2">
        <f t="shared" si="1"/>
        <v>0.17000000000001592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398.17</v>
      </c>
      <c r="D125" s="1">
        <f>'PR-RAS'!E129</f>
        <v>0</v>
      </c>
      <c r="E125" s="1">
        <v>0</v>
      </c>
      <c r="F125" s="1">
        <v>0</v>
      </c>
      <c r="G125" s="2">
        <f t="shared" si="0"/>
        <v>49.373080000000002</v>
      </c>
      <c r="H125" s="2">
        <f t="shared" si="1"/>
        <v>0.17000000000001592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128364.51000000001</v>
      </c>
      <c r="D129" s="1">
        <f>'PR-RAS'!E133</f>
        <v>140339.15</v>
      </c>
      <c r="E129" s="1">
        <v>0</v>
      </c>
      <c r="F129" s="1">
        <v>0</v>
      </c>
      <c r="G129" s="2">
        <f t="shared" si="0"/>
        <v>52357.479680000004</v>
      </c>
      <c r="H129" s="2">
        <f t="shared" si="1"/>
        <v>0.63999999998486601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128364.51000000001</v>
      </c>
      <c r="D130" s="1">
        <f>'PR-RAS'!E134</f>
        <v>140339.15</v>
      </c>
      <c r="E130" s="1">
        <v>0</v>
      </c>
      <c r="F130" s="1">
        <v>0</v>
      </c>
      <c r="G130" s="2">
        <f t="shared" si="0"/>
        <v>52766.522490000003</v>
      </c>
      <c r="H130" s="2">
        <f t="shared" si="1"/>
        <v>0.63999999998486601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125603.74</v>
      </c>
      <c r="D131" s="1">
        <f>'PR-RAS'!E135</f>
        <v>140339.15</v>
      </c>
      <c r="E131" s="1">
        <v>0</v>
      </c>
      <c r="F131" s="1">
        <v>0</v>
      </c>
      <c r="G131" s="2">
        <f t="shared" si="0"/>
        <v>52816.665199999996</v>
      </c>
      <c r="H131" s="2">
        <f t="shared" si="1"/>
        <v>0.40999999998894054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2760.77</v>
      </c>
      <c r="D132" s="1">
        <f>'PR-RAS'!E136</f>
        <v>0</v>
      </c>
      <c r="E132" s="1">
        <v>0</v>
      </c>
      <c r="F132" s="1">
        <v>0</v>
      </c>
      <c r="G132" s="2">
        <f t="shared" si="0"/>
        <v>361.66086999999999</v>
      </c>
      <c r="H132" s="2">
        <f t="shared" si="1"/>
        <v>0.23000000000001819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974649.41999999993</v>
      </c>
      <c r="D147" s="1">
        <f>'PR-RAS'!E151</f>
        <v>1153021.04</v>
      </c>
      <c r="E147" s="1">
        <v>0</v>
      </c>
      <c r="F147" s="1">
        <v>0</v>
      </c>
      <c r="G147" s="2">
        <f t="shared" si="0"/>
        <v>478980.95899999997</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785627.51</v>
      </c>
      <c r="D148" s="1">
        <f>'PR-RAS'!E152</f>
        <v>904948.36</v>
      </c>
      <c r="E148" s="1">
        <v>0</v>
      </c>
      <c r="F148" s="1">
        <v>0</v>
      </c>
      <c r="G148" s="2">
        <f t="shared" si="0"/>
        <v>381542.06180999998</v>
      </c>
      <c r="H148" s="2">
        <f t="shared" si="1"/>
        <v>0.84999999997671694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654756.53</v>
      </c>
      <c r="D149" s="1">
        <f>'PR-RAS'!E153</f>
        <v>743687.24</v>
      </c>
      <c r="E149" s="1">
        <v>0</v>
      </c>
      <c r="F149" s="1">
        <v>0</v>
      </c>
      <c r="G149" s="2">
        <f t="shared" si="0"/>
        <v>317035.38947999995</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654756.53</v>
      </c>
      <c r="D150" s="1">
        <f>'PR-RAS'!E154</f>
        <v>743687.24</v>
      </c>
      <c r="E150" s="1">
        <v>0</v>
      </c>
      <c r="F150" s="1">
        <v>0</v>
      </c>
      <c r="G150" s="2">
        <f t="shared" si="0"/>
        <v>319177.52048999997</v>
      </c>
      <c r="H150" s="2">
        <f t="shared" si="1"/>
        <v>0.7099999999627471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27310.59</v>
      </c>
      <c r="D154" s="1">
        <f>'PR-RAS'!E158</f>
        <v>41591.08</v>
      </c>
      <c r="E154" s="1">
        <v>0</v>
      </c>
      <c r="F154" s="1">
        <v>0</v>
      </c>
      <c r="G154" s="2">
        <f t="shared" si="0"/>
        <v>16905.390749999999</v>
      </c>
      <c r="H154" s="2">
        <f t="shared" si="1"/>
        <v>0.49000000000160071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103560.39</v>
      </c>
      <c r="D155" s="1">
        <f>'PR-RAS'!E159</f>
        <v>119670.04</v>
      </c>
      <c r="E155" s="1">
        <v>0</v>
      </c>
      <c r="F155" s="1">
        <v>0</v>
      </c>
      <c r="G155" s="2">
        <f t="shared" si="0"/>
        <v>52806.672379999996</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103530.75</v>
      </c>
      <c r="D157" s="1">
        <f>'PR-RAS'!E161</f>
        <v>119670.04</v>
      </c>
      <c r="E157" s="1">
        <v>0</v>
      </c>
      <c r="F157" s="1">
        <v>0</v>
      </c>
      <c r="G157" s="2">
        <f t="shared" si="0"/>
        <v>53487.84947999999</v>
      </c>
      <c r="H157" s="2">
        <f t="shared" si="1"/>
        <v>0.28999999999359716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29.64</v>
      </c>
      <c r="D158" s="1">
        <f>'PR-RAS'!E162</f>
        <v>0</v>
      </c>
      <c r="E158" s="1">
        <v>0</v>
      </c>
      <c r="F158" s="1">
        <v>0</v>
      </c>
      <c r="G158" s="2">
        <f t="shared" si="0"/>
        <v>4.6534800000000001</v>
      </c>
      <c r="H158" s="2">
        <f t="shared" si="1"/>
        <v>0.35999999999999943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187975.67999999999</v>
      </c>
      <c r="D159" s="1">
        <f>'PR-RAS'!E163</f>
        <v>245038.36</v>
      </c>
      <c r="E159" s="1">
        <v>0</v>
      </c>
      <c r="F159" s="1">
        <v>0</v>
      </c>
      <c r="G159" s="2">
        <f t="shared" si="0"/>
        <v>107132.27919999999</v>
      </c>
      <c r="H159" s="2">
        <f t="shared" si="1"/>
        <v>0.67999999999301508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39376.999999999993</v>
      </c>
      <c r="D160" s="1">
        <f>'PR-RAS'!E164</f>
        <v>40762.720000000001</v>
      </c>
      <c r="E160" s="1">
        <v>0</v>
      </c>
      <c r="F160" s="1">
        <v>0</v>
      </c>
      <c r="G160" s="2">
        <f t="shared" si="0"/>
        <v>19223.487960000002</v>
      </c>
      <c r="H160" s="2">
        <f t="shared" si="1"/>
        <v>0.2800000000061118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3661.77</v>
      </c>
      <c r="D161" s="1">
        <f>'PR-RAS'!E165</f>
        <v>3759.11</v>
      </c>
      <c r="E161" s="1">
        <v>0</v>
      </c>
      <c r="F161" s="1">
        <v>0</v>
      </c>
      <c r="G161" s="2">
        <f t="shared" si="0"/>
        <v>1788.7983999999999</v>
      </c>
      <c r="H161" s="2">
        <f t="shared" si="1"/>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35100.99</v>
      </c>
      <c r="D162" s="1">
        <f>'PR-RAS'!E166</f>
        <v>35954.410000000003</v>
      </c>
      <c r="E162" s="1">
        <v>0</v>
      </c>
      <c r="F162" s="1">
        <v>0</v>
      </c>
      <c r="G162" s="2">
        <f t="shared" si="0"/>
        <v>17228.579409999998</v>
      </c>
      <c r="H162" s="2">
        <f t="shared" si="1"/>
        <v>0.42000000000552973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160.59</v>
      </c>
      <c r="D163" s="1">
        <f>'PR-RAS'!E167</f>
        <v>408</v>
      </c>
      <c r="E163" s="1">
        <v>0</v>
      </c>
      <c r="F163" s="1">
        <v>0</v>
      </c>
      <c r="G163" s="2">
        <f t="shared" si="0"/>
        <v>158.20758000000001</v>
      </c>
      <c r="H163" s="2">
        <f t="shared" si="1"/>
        <v>0.40999999999999659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453.65</v>
      </c>
      <c r="D164" s="1">
        <f>'PR-RAS'!E168</f>
        <v>641.20000000000005</v>
      </c>
      <c r="E164" s="1">
        <v>0</v>
      </c>
      <c r="F164" s="1">
        <v>0</v>
      </c>
      <c r="G164" s="2">
        <f t="shared" si="0"/>
        <v>282.97615000000002</v>
      </c>
      <c r="H164" s="2">
        <f t="shared" si="1"/>
        <v>0.55000000000006821</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52671.59</v>
      </c>
      <c r="D165" s="1">
        <f>'PR-RAS'!E169</f>
        <v>113587.70999999999</v>
      </c>
      <c r="E165" s="1">
        <v>0</v>
      </c>
      <c r="F165" s="1">
        <v>0</v>
      </c>
      <c r="G165" s="2">
        <f t="shared" si="0"/>
        <v>45894.909640000005</v>
      </c>
      <c r="H165" s="2">
        <f t="shared" si="1"/>
        <v>0.70000000001164153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9853.19</v>
      </c>
      <c r="D166" s="1">
        <f>'PR-RAS'!E170</f>
        <v>5510.46</v>
      </c>
      <c r="E166" s="1">
        <v>0</v>
      </c>
      <c r="F166" s="1">
        <v>0</v>
      </c>
      <c r="G166" s="2">
        <f t="shared" si="0"/>
        <v>3444.2281500000004</v>
      </c>
      <c r="H166" s="2">
        <f t="shared" si="1"/>
        <v>0.6500000000005457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129.01</v>
      </c>
      <c r="D167" s="1">
        <f>'PR-RAS'!E171</f>
        <v>69430.539999999994</v>
      </c>
      <c r="E167" s="1">
        <v>0</v>
      </c>
      <c r="F167" s="1">
        <v>0</v>
      </c>
      <c r="G167" s="2">
        <f t="shared" si="0"/>
        <v>23072.354940000001</v>
      </c>
      <c r="H167" s="2">
        <f t="shared" si="1"/>
        <v>0.47000000000639375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40388.53</v>
      </c>
      <c r="D168" s="1">
        <f>'PR-RAS'!E172</f>
        <v>32164.92</v>
      </c>
      <c r="E168" s="1">
        <v>0</v>
      </c>
      <c r="F168" s="1">
        <v>0</v>
      </c>
      <c r="G168" s="2">
        <f t="shared" si="0"/>
        <v>17487.967789999999</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1783.04</v>
      </c>
      <c r="D169" s="1">
        <f>'PR-RAS'!E173</f>
        <v>5530.64</v>
      </c>
      <c r="E169" s="1">
        <v>0</v>
      </c>
      <c r="F169" s="1">
        <v>0</v>
      </c>
      <c r="G169" s="2">
        <f t="shared" si="0"/>
        <v>2157.8457600000002</v>
      </c>
      <c r="H169" s="2">
        <f t="shared" si="1"/>
        <v>0.3999999999996362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517.82000000000005</v>
      </c>
      <c r="D170" s="1">
        <f>'PR-RAS'!E174</f>
        <v>213.37</v>
      </c>
      <c r="E170" s="1">
        <v>0</v>
      </c>
      <c r="F170" s="1">
        <v>0</v>
      </c>
      <c r="G170" s="2">
        <f t="shared" si="0"/>
        <v>159.63064000000003</v>
      </c>
      <c r="H170" s="2">
        <f t="shared" si="1"/>
        <v>0.54999999999995453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737.78</v>
      </c>
      <c r="E172" s="1">
        <v>0</v>
      </c>
      <c r="F172" s="1">
        <v>0</v>
      </c>
      <c r="G172" s="2">
        <f t="shared" si="0"/>
        <v>252.32076000000001</v>
      </c>
      <c r="H172" s="2">
        <f t="shared" si="1"/>
        <v>0.22000000000002728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63920.38</v>
      </c>
      <c r="D173" s="1">
        <f>'PR-RAS'!E177</f>
        <v>79170.990000000005</v>
      </c>
      <c r="E173" s="1">
        <v>0</v>
      </c>
      <c r="F173" s="1">
        <v>0</v>
      </c>
      <c r="G173" s="2">
        <f t="shared" si="0"/>
        <v>38229.125919999999</v>
      </c>
      <c r="H173" s="2">
        <f t="shared" si="1"/>
        <v>0.38999999999214197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39768.629999999997</v>
      </c>
      <c r="D174" s="1">
        <f>'PR-RAS'!E178</f>
        <v>44310.39</v>
      </c>
      <c r="E174" s="1">
        <v>0</v>
      </c>
      <c r="F174" s="1">
        <v>0</v>
      </c>
      <c r="G174" s="2">
        <f t="shared" si="0"/>
        <v>22211.36793</v>
      </c>
      <c r="H174" s="2">
        <f t="shared" si="1"/>
        <v>0.76000000000203727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3811.76</v>
      </c>
      <c r="D175" s="1">
        <f>'PR-RAS'!E179</f>
        <v>3540.03</v>
      </c>
      <c r="E175" s="1">
        <v>0</v>
      </c>
      <c r="F175" s="1">
        <v>0</v>
      </c>
      <c r="G175" s="2">
        <f t="shared" si="0"/>
        <v>1895.1766799999998</v>
      </c>
      <c r="H175" s="2">
        <f t="shared" si="1"/>
        <v>0.26999999999998181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11673.25</v>
      </c>
      <c r="D177" s="1">
        <f>'PR-RAS'!E181</f>
        <v>11709.98</v>
      </c>
      <c r="E177" s="1">
        <v>0</v>
      </c>
      <c r="F177" s="1">
        <v>0</v>
      </c>
      <c r="G177" s="2">
        <f t="shared" si="0"/>
        <v>6176.4049599999998</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9547.27</v>
      </c>
      <c r="E178" s="1">
        <v>0</v>
      </c>
      <c r="F178" s="1">
        <v>0</v>
      </c>
      <c r="G178" s="2">
        <f t="shared" si="0"/>
        <v>3379.7335800000001</v>
      </c>
      <c r="H178" s="2">
        <f t="shared" si="1"/>
        <v>0.27000000000043656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3072.53</v>
      </c>
      <c r="D179" s="1">
        <f>'PR-RAS'!E183</f>
        <v>3694.33</v>
      </c>
      <c r="E179" s="1">
        <v>0</v>
      </c>
      <c r="F179" s="1">
        <v>0</v>
      </c>
      <c r="G179" s="2">
        <f t="shared" si="0"/>
        <v>1862.0918200000001</v>
      </c>
      <c r="H179" s="2">
        <f t="shared" si="1"/>
        <v>0.79999999999972715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1595.99</v>
      </c>
      <c r="D180" s="1">
        <f>'PR-RAS'!E184</f>
        <v>1449.11</v>
      </c>
      <c r="E180" s="1">
        <v>0</v>
      </c>
      <c r="F180" s="1">
        <v>0</v>
      </c>
      <c r="G180" s="2">
        <f t="shared" si="0"/>
        <v>804.46358999999995</v>
      </c>
      <c r="H180" s="2">
        <f t="shared" si="1"/>
        <v>0.11999999999989086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1077.75</v>
      </c>
      <c r="D181" s="1">
        <f>'PR-RAS'!E185</f>
        <v>1895.86</v>
      </c>
      <c r="E181" s="1">
        <v>0</v>
      </c>
      <c r="F181" s="1">
        <v>0</v>
      </c>
      <c r="G181" s="2">
        <f t="shared" si="0"/>
        <v>876.50459999999987</v>
      </c>
      <c r="H181" s="2">
        <f t="shared" si="1"/>
        <v>0.39000000000010004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2920.47</v>
      </c>
      <c r="D182" s="1">
        <f>'PR-RAS'!E186</f>
        <v>3024.02</v>
      </c>
      <c r="E182" s="1">
        <v>0</v>
      </c>
      <c r="F182" s="1">
        <v>0</v>
      </c>
      <c r="G182" s="2">
        <f t="shared" si="0"/>
        <v>1623.3003100000001</v>
      </c>
      <c r="H182" s="2">
        <f t="shared" si="1"/>
        <v>0.48999999999978172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32006.71</v>
      </c>
      <c r="D184" s="1">
        <f>'PR-RAS'!E188</f>
        <v>11516.94</v>
      </c>
      <c r="E184" s="1">
        <v>0</v>
      </c>
      <c r="F184" s="1">
        <v>0</v>
      </c>
      <c r="G184" s="2">
        <f t="shared" si="0"/>
        <v>10072.427969999999</v>
      </c>
      <c r="H184" s="2">
        <f t="shared" si="1"/>
        <v>0.3500000000003638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90.25</v>
      </c>
      <c r="D185" s="1">
        <f>'PR-RAS'!E189</f>
        <v>150</v>
      </c>
      <c r="E185" s="1">
        <v>0</v>
      </c>
      <c r="F185" s="1">
        <v>0</v>
      </c>
      <c r="G185" s="2">
        <f t="shared" si="0"/>
        <v>71.805999999999997</v>
      </c>
      <c r="H185" s="2">
        <f t="shared" si="1"/>
        <v>0.25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907.46</v>
      </c>
      <c r="D187" s="1">
        <f>'PR-RAS'!E191</f>
        <v>1084.1300000000001</v>
      </c>
      <c r="E187" s="1">
        <v>0</v>
      </c>
      <c r="F187" s="1">
        <v>0</v>
      </c>
      <c r="G187" s="2">
        <f t="shared" si="0"/>
        <v>572.08392000000003</v>
      </c>
      <c r="H187" s="2">
        <f t="shared" si="1"/>
        <v>0.59000000000014552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53.09</v>
      </c>
      <c r="D188" s="1">
        <f>'PR-RAS'!E192</f>
        <v>86.27</v>
      </c>
      <c r="E188" s="1">
        <v>0</v>
      </c>
      <c r="F188" s="1">
        <v>0</v>
      </c>
      <c r="G188" s="2">
        <f t="shared" si="0"/>
        <v>42.192810000000001</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3263.99</v>
      </c>
      <c r="D189" s="1">
        <f>'PR-RAS'!E193</f>
        <v>2406.5500000000002</v>
      </c>
      <c r="E189" s="1">
        <v>0</v>
      </c>
      <c r="F189" s="1">
        <v>0</v>
      </c>
      <c r="G189" s="2">
        <f t="shared" si="0"/>
        <v>1518.4929200000001</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622.14</v>
      </c>
      <c r="D190" s="1">
        <f>'PR-RAS'!E194</f>
        <v>3184.42</v>
      </c>
      <c r="E190" s="1">
        <v>0</v>
      </c>
      <c r="F190" s="1">
        <v>0</v>
      </c>
      <c r="G190" s="2">
        <f t="shared" si="0"/>
        <v>1321.2952200000002</v>
      </c>
      <c r="H190" s="2">
        <f t="shared" si="1"/>
        <v>0.56000000000005912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27069.78</v>
      </c>
      <c r="D191" s="1">
        <f>'PR-RAS'!E195</f>
        <v>4605.57</v>
      </c>
      <c r="E191" s="1">
        <v>0</v>
      </c>
      <c r="F191" s="1">
        <v>0</v>
      </c>
      <c r="G191" s="2">
        <f t="shared" si="0"/>
        <v>6893.3747999999996</v>
      </c>
      <c r="H191" s="2">
        <f t="shared" si="1"/>
        <v>0.65000000000145519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1046.23</v>
      </c>
      <c r="D192" s="1">
        <f>'PR-RAS'!E196</f>
        <v>2182.46</v>
      </c>
      <c r="E192" s="1">
        <v>0</v>
      </c>
      <c r="F192" s="1">
        <v>0</v>
      </c>
      <c r="G192" s="2">
        <f t="shared" si="0"/>
        <v>1033.5296499999999</v>
      </c>
      <c r="H192" s="2">
        <f t="shared" si="1"/>
        <v>0.69000000000005457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1046.23</v>
      </c>
      <c r="D206" s="1">
        <f>'PR-RAS'!E210</f>
        <v>2182.46</v>
      </c>
      <c r="E206" s="1">
        <v>0</v>
      </c>
      <c r="F206" s="1">
        <v>0</v>
      </c>
      <c r="G206" s="2">
        <f t="shared" si="0"/>
        <v>1109.2857499999998</v>
      </c>
      <c r="H206" s="2">
        <f t="shared" si="1"/>
        <v>0.69000000000005457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387.36</v>
      </c>
      <c r="D207" s="1">
        <f>'PR-RAS'!E211</f>
        <v>376.54</v>
      </c>
      <c r="E207" s="1">
        <v>0</v>
      </c>
      <c r="F207" s="1">
        <v>0</v>
      </c>
      <c r="G207" s="2">
        <f t="shared" si="0"/>
        <v>234.93064000000001</v>
      </c>
      <c r="H207" s="2">
        <f t="shared" si="1"/>
        <v>0.81999999999999318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658.87</v>
      </c>
      <c r="D209" s="1">
        <f>'PR-RAS'!E213</f>
        <v>1805.92</v>
      </c>
      <c r="E209" s="1">
        <v>0</v>
      </c>
      <c r="F209" s="1">
        <v>0</v>
      </c>
      <c r="G209" s="2">
        <f t="shared" si="0"/>
        <v>888.30768</v>
      </c>
      <c r="H209" s="2">
        <f t="shared" si="1"/>
        <v>0.20999999999992269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851.86</v>
      </c>
      <c r="E259" s="1">
        <v>0</v>
      </c>
      <c r="F259" s="1">
        <v>0</v>
      </c>
      <c r="G259" s="2">
        <f t="shared" si="0"/>
        <v>439.55976000000004</v>
      </c>
      <c r="H259" s="2">
        <f t="shared" si="1"/>
        <v>0.13999999999998636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851.86</v>
      </c>
      <c r="E260" s="1">
        <v>0</v>
      </c>
      <c r="F260" s="1">
        <v>0</v>
      </c>
      <c r="G260" s="2">
        <f t="shared" si="0"/>
        <v>441.26348000000002</v>
      </c>
      <c r="H260" s="2">
        <f t="shared" si="1"/>
        <v>0.13999999999998636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851.86</v>
      </c>
      <c r="E262" s="1">
        <v>0</v>
      </c>
      <c r="F262" s="1">
        <v>0</v>
      </c>
      <c r="G262" s="2">
        <f t="shared" si="0"/>
        <v>444.67092000000002</v>
      </c>
      <c r="H262" s="2">
        <f t="shared" si="1"/>
        <v>0.13999999999998636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974649.41999999993</v>
      </c>
      <c r="D285" s="1">
        <f>'PR-RAS'!E289</f>
        <v>1153021.04</v>
      </c>
      <c r="E285" s="1">
        <v>0</v>
      </c>
      <c r="F285" s="1">
        <v>0</v>
      </c>
      <c r="G285" s="2">
        <f t="shared" si="8"/>
        <v>931716.38599999994</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24941.330000000075</v>
      </c>
      <c r="D286" s="1">
        <f>'PR-RAS'!E290</f>
        <v>20092.169999999925</v>
      </c>
      <c r="E286" s="1">
        <v>0</v>
      </c>
      <c r="F286" s="1">
        <v>0</v>
      </c>
      <c r="G286" s="2">
        <f t="shared" si="8"/>
        <v>18560.815949999978</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24317.18</v>
      </c>
      <c r="D289" s="1">
        <f>'PR-RAS'!E293</f>
        <v>17804.91</v>
      </c>
      <c r="E289" s="1">
        <v>0</v>
      </c>
      <c r="F289" s="1">
        <v>0</v>
      </c>
      <c r="G289" s="2">
        <f t="shared" si="8"/>
        <v>17258.975999999999</v>
      </c>
      <c r="H289" s="2">
        <f t="shared" si="9"/>
        <v>0.27000000000043656</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18429.04</v>
      </c>
      <c r="D345" s="1">
        <f>'PR-RAS'!E350</f>
        <v>28425.989999999998</v>
      </c>
      <c r="E345" s="1">
        <v>0</v>
      </c>
      <c r="F345" s="1">
        <v>0</v>
      </c>
      <c r="G345" s="2">
        <f t="shared" si="8"/>
        <v>25896.670879999994</v>
      </c>
      <c r="H345" s="2">
        <f t="shared" si="9"/>
        <v>5.0000000002910383E-2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18429.04</v>
      </c>
      <c r="D358" s="1">
        <f>'PR-RAS'!E363</f>
        <v>28425.989999999998</v>
      </c>
      <c r="E358" s="1">
        <v>0</v>
      </c>
      <c r="F358" s="1">
        <v>0</v>
      </c>
      <c r="G358" s="2">
        <f t="shared" si="8"/>
        <v>26875.324139999993</v>
      </c>
      <c r="H358" s="2">
        <f t="shared" si="9"/>
        <v>5.0000000002910383E-2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10935.99</v>
      </c>
      <c r="E364" s="1">
        <v>0</v>
      </c>
      <c r="F364" s="1">
        <v>0</v>
      </c>
      <c r="G364" s="2">
        <f t="shared" si="8"/>
        <v>7939.5287399999997</v>
      </c>
      <c r="H364" s="2">
        <f t="shared" si="9"/>
        <v>1.0000000000218279E-2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2441</v>
      </c>
      <c r="E365" s="1">
        <v>0</v>
      </c>
      <c r="F365" s="1">
        <v>0</v>
      </c>
      <c r="G365" s="2">
        <f t="shared" si="8"/>
        <v>1777.048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8494.99</v>
      </c>
      <c r="E367" s="1">
        <v>0</v>
      </c>
      <c r="F367" s="1">
        <v>0</v>
      </c>
      <c r="G367" s="2">
        <f t="shared" si="8"/>
        <v>6218.3326799999995</v>
      </c>
      <c r="H367" s="2">
        <f t="shared" si="9"/>
        <v>1.0000000000218279E-2</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18429.04</v>
      </c>
      <c r="D378" s="1">
        <f>'PR-RAS'!E383</f>
        <v>17490</v>
      </c>
      <c r="E378" s="1">
        <v>0</v>
      </c>
      <c r="F378" s="1">
        <v>0</v>
      </c>
      <c r="G378" s="2">
        <f t="shared" si="8"/>
        <v>20135.20808</v>
      </c>
      <c r="H378" s="2">
        <f t="shared" si="9"/>
        <v>4.0000000000873115E-2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18429.04</v>
      </c>
      <c r="D379" s="1">
        <f>'PR-RAS'!E384</f>
        <v>17490</v>
      </c>
      <c r="E379" s="1">
        <v>0</v>
      </c>
      <c r="F379" s="1">
        <v>0</v>
      </c>
      <c r="G379" s="2">
        <f t="shared" si="8"/>
        <v>20188.617119999999</v>
      </c>
      <c r="H379" s="2">
        <f t="shared" si="9"/>
        <v>4.0000000000873115E-2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18429.04</v>
      </c>
      <c r="D403" s="1">
        <f>'PR-RAS'!E408</f>
        <v>28425.989999999998</v>
      </c>
      <c r="E403" s="1">
        <v>0</v>
      </c>
      <c r="F403" s="1">
        <v>0</v>
      </c>
      <c r="G403" s="2">
        <f t="shared" si="8"/>
        <v>30262.970039999997</v>
      </c>
      <c r="H403" s="2">
        <f t="shared" si="9"/>
        <v>5.0000000002910383E-2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999590.75</v>
      </c>
      <c r="D407" s="1">
        <f>'PR-RAS'!E412</f>
        <v>1173113.21</v>
      </c>
      <c r="E407" s="1">
        <v>0</v>
      </c>
      <c r="F407" s="1">
        <v>0</v>
      </c>
      <c r="G407" s="2">
        <f t="shared" si="8"/>
        <v>1358401.7710200001</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993078.46</v>
      </c>
      <c r="D408" s="1">
        <f>'PR-RAS'!E413</f>
        <v>1181447.03</v>
      </c>
      <c r="E408" s="1">
        <v>0</v>
      </c>
      <c r="F408" s="1">
        <v>0</v>
      </c>
      <c r="G408" s="2">
        <f t="shared" si="8"/>
        <v>1365880.8156399999</v>
      </c>
      <c r="H408" s="2">
        <f t="shared" si="9"/>
        <v>0.48999999999068677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6512.2900000000373</v>
      </c>
      <c r="D409" s="1">
        <f>'PR-RAS'!E414</f>
        <v>0</v>
      </c>
      <c r="E409" s="1">
        <v>0</v>
      </c>
      <c r="F409" s="1">
        <v>0</v>
      </c>
      <c r="G409" s="2">
        <f t="shared" si="8"/>
        <v>2657.0143200000152</v>
      </c>
      <c r="H409" s="2">
        <f t="shared" si="9"/>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8333.8200000000652</v>
      </c>
      <c r="E410" s="1">
        <v>0</v>
      </c>
      <c r="F410" s="1">
        <v>0</v>
      </c>
      <c r="G410" s="2">
        <f t="shared" si="8"/>
        <v>6817.064760000053</v>
      </c>
      <c r="H410" s="2">
        <f t="shared" si="9"/>
        <v>0.17999999993480742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24317.18</v>
      </c>
      <c r="D412" s="1">
        <f>'PR-RAS'!E417</f>
        <v>17804.91</v>
      </c>
      <c r="E412" s="1">
        <v>0</v>
      </c>
      <c r="F412" s="1">
        <v>0</v>
      </c>
      <c r="G412" s="2">
        <f t="shared" si="8"/>
        <v>24629.996999999999</v>
      </c>
      <c r="H412" s="2">
        <f t="shared" si="9"/>
        <v>0.27000000000043656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999590.75</v>
      </c>
      <c r="D633" s="1">
        <f>'PR-RAS'!E639</f>
        <v>1173113.21</v>
      </c>
      <c r="E633" s="1">
        <v>0</v>
      </c>
      <c r="F633" s="1">
        <v>0</v>
      </c>
      <c r="G633" s="2">
        <f t="shared" si="10"/>
        <v>2114556.45144</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993078.46</v>
      </c>
      <c r="D634" s="1">
        <f>'PR-RAS'!E640</f>
        <v>1181447.03</v>
      </c>
      <c r="E634" s="1">
        <v>0</v>
      </c>
      <c r="F634" s="1">
        <v>0</v>
      </c>
      <c r="G634" s="2">
        <f t="shared" si="10"/>
        <v>2124330.6051599998</v>
      </c>
      <c r="H634" s="2">
        <f t="shared" si="11"/>
        <v>0.48999999999068677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6512.2900000000373</v>
      </c>
      <c r="D635" s="1">
        <f>'PR-RAS'!E641</f>
        <v>0</v>
      </c>
      <c r="E635" s="1">
        <v>0</v>
      </c>
      <c r="F635" s="1">
        <v>0</v>
      </c>
      <c r="G635" s="2">
        <f t="shared" si="10"/>
        <v>4128.7918600000239</v>
      </c>
      <c r="H635" s="2">
        <f t="shared" si="11"/>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8333.8200000000652</v>
      </c>
      <c r="E636" s="1">
        <v>0</v>
      </c>
      <c r="F636" s="1">
        <v>0</v>
      </c>
      <c r="G636" s="2">
        <f t="shared" si="10"/>
        <v>10583.951400000084</v>
      </c>
      <c r="H636" s="2">
        <f t="shared" si="11"/>
        <v>0.17999999993480742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24317.18</v>
      </c>
      <c r="D638" s="1">
        <f>'PR-RAS'!E644</f>
        <v>17804.91</v>
      </c>
      <c r="E638" s="1">
        <v>0</v>
      </c>
      <c r="F638" s="1">
        <v>0</v>
      </c>
      <c r="G638" s="2">
        <f t="shared" si="10"/>
        <v>38173.499000000003</v>
      </c>
      <c r="H638" s="2">
        <f t="shared" si="11"/>
        <v>0.27000000000043656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17804.889999999963</v>
      </c>
      <c r="D640" s="1">
        <f>'PR-RAS'!E646</f>
        <v>26138.730000000065</v>
      </c>
      <c r="E640" s="1">
        <v>0</v>
      </c>
      <c r="F640" s="1">
        <v>0</v>
      </c>
      <c r="G640" s="2">
        <f t="shared" si="10"/>
        <v>44782.621650000059</v>
      </c>
      <c r="H640" s="2">
        <f t="shared" si="11"/>
        <v>0.3799999999719148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66350.75</v>
      </c>
      <c r="D641" s="1">
        <f>'PR-RAS'!E647</f>
        <v>80947.950000000012</v>
      </c>
      <c r="E641" s="1">
        <v>0</v>
      </c>
      <c r="F641" s="1">
        <v>0</v>
      </c>
      <c r="G641" s="2">
        <f t="shared" si="10"/>
        <v>146077.85600000003</v>
      </c>
      <c r="H641" s="2">
        <f t="shared" si="11"/>
        <v>0.29999999998835847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157.99</v>
      </c>
      <c r="D642" s="1">
        <f>'PR-RAS'!E649</f>
        <v>4576.71</v>
      </c>
      <c r="E642" s="1">
        <v>0</v>
      </c>
      <c r="F642" s="1">
        <v>0</v>
      </c>
      <c r="G642" s="2">
        <f t="shared" si="10"/>
        <v>5968.6138099999998</v>
      </c>
      <c r="H642" s="2">
        <f t="shared" si="11"/>
        <v>0.29999999999995453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72944.820000000007</v>
      </c>
      <c r="D643" s="1">
        <f>'PR-RAS'!E650</f>
        <v>255109.26</v>
      </c>
      <c r="E643" s="1">
        <v>0</v>
      </c>
      <c r="F643" s="1">
        <v>0</v>
      </c>
      <c r="G643" s="2">
        <f t="shared" si="10"/>
        <v>374390.86428000004</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68526.100000000006</v>
      </c>
      <c r="D644" s="1">
        <f>'PR-RAS'!E651</f>
        <v>257569.92000000001</v>
      </c>
      <c r="E644" s="1">
        <v>0</v>
      </c>
      <c r="F644" s="1">
        <v>0</v>
      </c>
      <c r="G644" s="2">
        <f t="shared" si="10"/>
        <v>375297.19942000008</v>
      </c>
      <c r="H644" s="2">
        <f t="shared" si="11"/>
        <v>0.17999999999301508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4576.7100000000064</v>
      </c>
      <c r="D645" s="1">
        <f>'PR-RAS'!E652</f>
        <v>2116.0499999999884</v>
      </c>
      <c r="E645" s="1">
        <v>0</v>
      </c>
      <c r="F645" s="1">
        <v>0</v>
      </c>
      <c r="G645" s="2">
        <f t="shared" si="10"/>
        <v>5672.8736399999889</v>
      </c>
      <c r="H645" s="2">
        <f t="shared" si="11"/>
        <v>0.33999999998195563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46</v>
      </c>
      <c r="D647" s="1">
        <f>'PR-RAS'!E654</f>
        <v>47</v>
      </c>
      <c r="E647" s="1">
        <v>0</v>
      </c>
      <c r="F647" s="1">
        <v>0</v>
      </c>
      <c r="G647" s="2">
        <f t="shared" si="10"/>
        <v>90.44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39</v>
      </c>
      <c r="D649" s="1">
        <f>'PR-RAS'!E656</f>
        <v>40</v>
      </c>
      <c r="E649" s="1">
        <v>0</v>
      </c>
      <c r="F649" s="1">
        <v>0</v>
      </c>
      <c r="G649" s="2">
        <f t="shared" si="10"/>
        <v>77.112000000000009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821112.78</v>
      </c>
      <c r="D668" s="1">
        <f>'PR-RAS'!E675</f>
        <v>998441.73</v>
      </c>
      <c r="E668" s="1">
        <v>0</v>
      </c>
      <c r="F668" s="1">
        <v>0</v>
      </c>
      <c r="G668" s="2">
        <f t="shared" si="10"/>
        <v>1879603.4920800002</v>
      </c>
      <c r="H668" s="2">
        <f t="shared" si="11"/>
        <v>0.48999999999068677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16008.36</v>
      </c>
      <c r="D669" s="1">
        <f>'PR-RAS'!E676</f>
        <v>9653.67</v>
      </c>
      <c r="E669" s="1">
        <v>0</v>
      </c>
      <c r="F669" s="1">
        <v>0</v>
      </c>
      <c r="G669" s="2">
        <f t="shared" si="10"/>
        <v>23590.887599999998</v>
      </c>
      <c r="H669" s="2">
        <f t="shared" si="11"/>
        <v>0.69000000000050932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18329.5</v>
      </c>
      <c r="D670" s="1">
        <f>'PR-RAS'!E677</f>
        <v>19264.830000000002</v>
      </c>
      <c r="E670" s="1">
        <v>0</v>
      </c>
      <c r="F670" s="1">
        <v>0</v>
      </c>
      <c r="G670" s="2">
        <f t="shared" si="10"/>
        <v>38038.778040000005</v>
      </c>
      <c r="H670" s="2">
        <f t="shared" si="11"/>
        <v>0.66999999999825377</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4351.55</v>
      </c>
      <c r="E709" s="1">
        <v>0</v>
      </c>
      <c r="F709" s="1">
        <v>0</v>
      </c>
      <c r="G709" s="2">
        <f t="shared" si="10"/>
        <v>6161.7947999999997</v>
      </c>
      <c r="H709" s="2">
        <f t="shared" si="11"/>
        <v>0.4499999999998181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2395.8000000000002</v>
      </c>
      <c r="D710" s="1">
        <f>'PR-RAS'!E717</f>
        <v>2837.26</v>
      </c>
      <c r="E710" s="1">
        <v>0</v>
      </c>
      <c r="F710" s="1">
        <v>0</v>
      </c>
      <c r="G710" s="2">
        <f t="shared" si="10"/>
        <v>5721.8568800000003</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35100.99</v>
      </c>
      <c r="D711" s="1">
        <f>'PR-RAS'!E718</f>
        <v>35954.410000000003</v>
      </c>
      <c r="E711" s="1">
        <v>0</v>
      </c>
      <c r="F711" s="1">
        <v>0</v>
      </c>
      <c r="G711" s="2">
        <f t="shared" si="10"/>
        <v>75976.965100000001</v>
      </c>
      <c r="H711" s="2">
        <f t="shared" si="11"/>
        <v>0.42000000000552973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9547.27</v>
      </c>
      <c r="E712" s="1">
        <v>0</v>
      </c>
      <c r="F712" s="1">
        <v>0</v>
      </c>
      <c r="G712" s="2">
        <f t="shared" si="10"/>
        <v>13576.21794</v>
      </c>
      <c r="H712" s="2">
        <f t="shared" si="11"/>
        <v>0.27000000000043656</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2070.48</v>
      </c>
      <c r="D713" s="1">
        <f>'PR-RAS'!E720</f>
        <v>3185.4</v>
      </c>
      <c r="E713" s="1">
        <v>0</v>
      </c>
      <c r="F713" s="1">
        <v>0</v>
      </c>
      <c r="G713" s="2">
        <f t="shared" si="10"/>
        <v>6010.1913599999998</v>
      </c>
      <c r="H713" s="2">
        <f t="shared" si="11"/>
        <v>0.88000000000010914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403.32</v>
      </c>
      <c r="E715" s="1">
        <v>0</v>
      </c>
      <c r="F715" s="1">
        <v>0</v>
      </c>
      <c r="G715" s="2">
        <f t="shared" si="10"/>
        <v>575.94096000000002</v>
      </c>
      <c r="H715" s="2">
        <f t="shared" si="11"/>
        <v>0.31999999999999318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1786393.55</v>
      </c>
      <c r="D984" s="6">
        <f>BILANCA!E6</f>
        <v>1793217.4899999998</v>
      </c>
      <c r="E984" s="6">
        <v>0</v>
      </c>
      <c r="F984" s="6">
        <v>0</v>
      </c>
      <c r="G984" s="7">
        <f t="shared" ref="G984:G1241" si="22">B984/1000*C984+B984/500*D984</f>
        <v>5372.8285299999998</v>
      </c>
      <c r="H984" s="7">
        <f t="shared" si="19"/>
        <v>0.93999999971129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1706299.48</v>
      </c>
      <c r="D985" s="1">
        <f>BILANCA!E7</f>
        <v>1700414.2399999998</v>
      </c>
      <c r="E985" s="1">
        <v>0</v>
      </c>
      <c r="F985" s="1">
        <v>0</v>
      </c>
      <c r="G985" s="2">
        <f t="shared" si="22"/>
        <v>10214.25592</v>
      </c>
      <c r="H985" s="2">
        <f t="shared" si="19"/>
        <v>0.71999999973922968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1706299.48</v>
      </c>
      <c r="D990" s="1">
        <f>BILANCA!E12</f>
        <v>1700414.2399999998</v>
      </c>
      <c r="E990" s="1">
        <v>0</v>
      </c>
      <c r="F990" s="1">
        <v>0</v>
      </c>
      <c r="G990" s="2">
        <f t="shared" si="22"/>
        <v>35749.89572</v>
      </c>
      <c r="H990" s="2">
        <f t="shared" si="19"/>
        <v>0.71999999973922968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1667540.74</v>
      </c>
      <c r="D991" s="1">
        <f>BILANCA!E13</f>
        <v>1640106.23</v>
      </c>
      <c r="E991" s="1">
        <v>0</v>
      </c>
      <c r="F991" s="1">
        <v>0</v>
      </c>
      <c r="G991" s="2">
        <f t="shared" si="22"/>
        <v>39582.025600000001</v>
      </c>
      <c r="H991" s="2">
        <f t="shared" si="19"/>
        <v>0.48999999999068677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2194896.73</v>
      </c>
      <c r="D993" s="1">
        <f>BILANCA!E15</f>
        <v>2194896.73</v>
      </c>
      <c r="E993" s="1">
        <v>0</v>
      </c>
      <c r="F993" s="1">
        <v>0</v>
      </c>
      <c r="G993" s="2">
        <f t="shared" si="22"/>
        <v>65846.901899999997</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527355.99</v>
      </c>
      <c r="D996" s="1">
        <f>BILANCA!E18</f>
        <v>554790.5</v>
      </c>
      <c r="E996" s="1">
        <v>0</v>
      </c>
      <c r="F996" s="1">
        <v>0</v>
      </c>
      <c r="G996" s="2">
        <f t="shared" si="22"/>
        <v>21280.18087</v>
      </c>
      <c r="H996" s="2">
        <f t="shared" si="19"/>
        <v>0.51000000000931323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11708.219999999972</v>
      </c>
      <c r="D997" s="1">
        <f>BILANCA!E19</f>
        <v>32690.319999999949</v>
      </c>
      <c r="E997" s="1">
        <v>0</v>
      </c>
      <c r="F997" s="1">
        <v>0</v>
      </c>
      <c r="G997" s="2">
        <f t="shared" si="22"/>
        <v>1079.2440399999982</v>
      </c>
      <c r="H997" s="2">
        <f t="shared" si="19"/>
        <v>0.53999999992083758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163171.1</v>
      </c>
      <c r="D998" s="1">
        <f>BILANCA!E20</f>
        <v>180315.14</v>
      </c>
      <c r="E998" s="1">
        <v>0</v>
      </c>
      <c r="F998" s="1">
        <v>0</v>
      </c>
      <c r="G998" s="2">
        <f t="shared" si="22"/>
        <v>7857.0207</v>
      </c>
      <c r="H998" s="2">
        <f t="shared" si="19"/>
        <v>0.2400000000197906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5288.65</v>
      </c>
      <c r="D999" s="1">
        <f>BILANCA!E21</f>
        <v>5288.65</v>
      </c>
      <c r="E999" s="1">
        <v>0</v>
      </c>
      <c r="F999" s="1">
        <v>0</v>
      </c>
      <c r="G999" s="2">
        <f t="shared" si="22"/>
        <v>253.85519999999997</v>
      </c>
      <c r="H999" s="2">
        <f t="shared" si="19"/>
        <v>0.7000000000007276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13895.28</v>
      </c>
      <c r="D1000" s="1">
        <f>BILANCA!E22</f>
        <v>22390.27</v>
      </c>
      <c r="E1000" s="1">
        <v>0</v>
      </c>
      <c r="F1000" s="1">
        <v>0</v>
      </c>
      <c r="G1000" s="2">
        <f t="shared" si="22"/>
        <v>997.48894000000018</v>
      </c>
      <c r="H1000" s="2">
        <f t="shared" si="19"/>
        <v>0.55000000000109139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2371.9</v>
      </c>
      <c r="D1002" s="1">
        <f>BILANCA!E24</f>
        <v>2371.9</v>
      </c>
      <c r="E1002" s="1">
        <v>0</v>
      </c>
      <c r="F1002" s="1">
        <v>0</v>
      </c>
      <c r="G1002" s="2">
        <f t="shared" si="22"/>
        <v>135.19829999999999</v>
      </c>
      <c r="H1002" s="2">
        <f t="shared" si="19"/>
        <v>0.1999999999998181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105402.84</v>
      </c>
      <c r="D1003" s="1">
        <f>BILANCA!E25</f>
        <v>105402.84</v>
      </c>
      <c r="E1003" s="1">
        <v>0</v>
      </c>
      <c r="F1003" s="1">
        <v>0</v>
      </c>
      <c r="G1003" s="2">
        <f t="shared" si="22"/>
        <v>6324.1703999999991</v>
      </c>
      <c r="H1003" s="2">
        <f t="shared" si="19"/>
        <v>0.32000000000698492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6570.91</v>
      </c>
      <c r="D1004" s="1">
        <f>BILANCA!E26</f>
        <v>6570.91</v>
      </c>
      <c r="E1004" s="1">
        <v>0</v>
      </c>
      <c r="F1004" s="1">
        <v>0</v>
      </c>
      <c r="G1004" s="2">
        <f t="shared" si="22"/>
        <v>413.96733000000006</v>
      </c>
      <c r="H1004" s="2">
        <f t="shared" si="19"/>
        <v>0.18000000000029104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284992.46000000002</v>
      </c>
      <c r="D1006" s="1">
        <f>BILANCA!E28</f>
        <v>289649.39</v>
      </c>
      <c r="E1006" s="1">
        <v>0</v>
      </c>
      <c r="F1006" s="1">
        <v>0</v>
      </c>
      <c r="G1006" s="2">
        <f t="shared" si="22"/>
        <v>19878.698520000002</v>
      </c>
      <c r="H1006" s="2">
        <f t="shared" si="19"/>
        <v>0.8500000000349246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25723.290000000008</v>
      </c>
      <c r="D1013" s="1">
        <f>BILANCA!E35</f>
        <v>26290.460000000006</v>
      </c>
      <c r="E1013" s="1">
        <v>0</v>
      </c>
      <c r="F1013" s="1">
        <v>0</v>
      </c>
      <c r="G1013" s="2">
        <f t="shared" si="22"/>
        <v>2349.1263000000008</v>
      </c>
      <c r="H1013" s="2">
        <f t="shared" si="19"/>
        <v>0.75000000001455192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130678.85</v>
      </c>
      <c r="D1014" s="1">
        <f>BILANCA!E36</f>
        <v>148168.85</v>
      </c>
      <c r="E1014" s="1">
        <v>0</v>
      </c>
      <c r="F1014" s="1">
        <v>0</v>
      </c>
      <c r="G1014" s="2">
        <f t="shared" si="22"/>
        <v>13237.51305</v>
      </c>
      <c r="H1014" s="2">
        <f t="shared" si="19"/>
        <v>0.29999999998835847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104955.56</v>
      </c>
      <c r="D1018" s="1">
        <f>BILANCA!E40</f>
        <v>121878.39</v>
      </c>
      <c r="E1018" s="1">
        <v>0</v>
      </c>
      <c r="F1018" s="1">
        <v>0</v>
      </c>
      <c r="G1018" s="2">
        <f t="shared" si="22"/>
        <v>12204.931900000001</v>
      </c>
      <c r="H1018" s="2">
        <f t="shared" si="19"/>
        <v>0.83000000000174623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1327.23</v>
      </c>
      <c r="D1023" s="1">
        <f>BILANCA!E45</f>
        <v>1327.23</v>
      </c>
      <c r="E1023" s="1">
        <v>0</v>
      </c>
      <c r="F1023" s="1">
        <v>0</v>
      </c>
      <c r="G1023" s="2">
        <f t="shared" si="22"/>
        <v>159.26760000000002</v>
      </c>
      <c r="H1023" s="2">
        <f t="shared" si="19"/>
        <v>0.46000000000003638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1327.23</v>
      </c>
      <c r="D1025" s="1">
        <f>BILANCA!E47</f>
        <v>1327.23</v>
      </c>
      <c r="E1025" s="1">
        <v>0</v>
      </c>
      <c r="F1025" s="1">
        <v>0</v>
      </c>
      <c r="G1025" s="2">
        <f t="shared" si="22"/>
        <v>167.23098000000002</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28328.37</v>
      </c>
      <c r="D1032" s="1">
        <f>BILANCA!E54</f>
        <v>28541.74</v>
      </c>
      <c r="E1032" s="1">
        <v>0</v>
      </c>
      <c r="F1032" s="1">
        <v>0</v>
      </c>
      <c r="G1032" s="2">
        <f t="shared" si="22"/>
        <v>4185.1806500000002</v>
      </c>
      <c r="H1032" s="2">
        <f t="shared" si="19"/>
        <v>0.62999999999738066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28328.37</v>
      </c>
      <c r="D1033" s="1">
        <f>BILANCA!E55</f>
        <v>28541.74</v>
      </c>
      <c r="E1033" s="1">
        <v>0</v>
      </c>
      <c r="F1033" s="1">
        <v>0</v>
      </c>
      <c r="G1033" s="2">
        <f t="shared" si="22"/>
        <v>4270.5925000000007</v>
      </c>
      <c r="H1033" s="2">
        <f t="shared" si="19"/>
        <v>0.62999999999738066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80094.070000000007</v>
      </c>
      <c r="D1046" s="1">
        <f>BILANCA!E68</f>
        <v>92803.25</v>
      </c>
      <c r="E1046" s="1">
        <v>0</v>
      </c>
      <c r="F1046" s="1">
        <v>0</v>
      </c>
      <c r="G1046" s="2">
        <f t="shared" si="22"/>
        <v>16739.135910000001</v>
      </c>
      <c r="H1046" s="2">
        <f t="shared" si="19"/>
        <v>0.32000000000698492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4576.71</v>
      </c>
      <c r="D1047" s="1">
        <f>BILANCA!E69</f>
        <v>2116.0500000000002</v>
      </c>
      <c r="E1047" s="1">
        <v>0</v>
      </c>
      <c r="F1047" s="1">
        <v>0</v>
      </c>
      <c r="G1047" s="2">
        <f t="shared" si="22"/>
        <v>563.76384000000007</v>
      </c>
      <c r="H1047" s="2">
        <f t="shared" si="19"/>
        <v>0.34000000000014552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4576.71</v>
      </c>
      <c r="D1048" s="1">
        <f>BILANCA!E70</f>
        <v>2116.0500000000002</v>
      </c>
      <c r="E1048" s="1">
        <v>0</v>
      </c>
      <c r="F1048" s="1">
        <v>0</v>
      </c>
      <c r="G1048" s="2">
        <f t="shared" si="22"/>
        <v>572.57265000000007</v>
      </c>
      <c r="H1048" s="2">
        <f t="shared" si="19"/>
        <v>0.34000000000014552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4576.71</v>
      </c>
      <c r="D1050" s="1">
        <f>BILANCA!E72</f>
        <v>2116.0500000000002</v>
      </c>
      <c r="E1050" s="1">
        <v>0</v>
      </c>
      <c r="F1050" s="1">
        <v>0</v>
      </c>
      <c r="G1050" s="2">
        <f t="shared" si="22"/>
        <v>590.19027000000006</v>
      </c>
      <c r="H1050" s="2">
        <f t="shared" si="19"/>
        <v>0.34000000000014552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9166.61</v>
      </c>
      <c r="D1056" s="1">
        <f>BILANCA!E78</f>
        <v>9739.25</v>
      </c>
      <c r="E1056" s="1">
        <v>0</v>
      </c>
      <c r="F1056" s="1">
        <v>0</v>
      </c>
      <c r="G1056" s="2">
        <f t="shared" si="22"/>
        <v>2091.09303</v>
      </c>
      <c r="H1056" s="2">
        <f t="shared" si="19"/>
        <v>0.63999999999941792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41.31</v>
      </c>
      <c r="D1061" s="1">
        <f>BILANCA!E83</f>
        <v>41.31</v>
      </c>
      <c r="E1061" s="1">
        <v>0</v>
      </c>
      <c r="F1061" s="1">
        <v>0</v>
      </c>
      <c r="G1061" s="2">
        <f t="shared" si="22"/>
        <v>9.6665400000000012</v>
      </c>
      <c r="H1061" s="2">
        <f t="shared" si="19"/>
        <v>0.62000000000000455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789.9</v>
      </c>
      <c r="D1062" s="1">
        <f>BILANCA!E84</f>
        <v>789.9</v>
      </c>
      <c r="E1062" s="1">
        <v>0</v>
      </c>
      <c r="F1062" s="1">
        <v>0</v>
      </c>
      <c r="G1062" s="2">
        <f t="shared" si="22"/>
        <v>187.2063</v>
      </c>
      <c r="H1062" s="2">
        <f t="shared" si="19"/>
        <v>0.20000000000004547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8335.4</v>
      </c>
      <c r="D1064" s="1">
        <f>BILANCA!E86</f>
        <v>8908.0400000000009</v>
      </c>
      <c r="E1064" s="1">
        <v>0</v>
      </c>
      <c r="F1064" s="1">
        <v>0</v>
      </c>
      <c r="G1064" s="2">
        <f t="shared" si="22"/>
        <v>2118.2698800000003</v>
      </c>
      <c r="H1064" s="2">
        <f t="shared" si="19"/>
        <v>0.44000000000050932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66350.75</v>
      </c>
      <c r="D1148" s="1">
        <f>BILANCA!E170</f>
        <v>80947.95</v>
      </c>
      <c r="E1148" s="1">
        <v>0</v>
      </c>
      <c r="F1148" s="1">
        <v>0</v>
      </c>
      <c r="G1148" s="2">
        <f t="shared" si="22"/>
        <v>37660.697249999997</v>
      </c>
      <c r="H1148" s="2">
        <f t="shared" si="23"/>
        <v>0.30000000000291038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66350.75</v>
      </c>
      <c r="D1151" s="1">
        <f>BILANCA!E173</f>
        <v>80947.95</v>
      </c>
      <c r="E1151" s="1">
        <v>0</v>
      </c>
      <c r="F1151" s="1">
        <v>0</v>
      </c>
      <c r="G1151" s="2">
        <f t="shared" si="22"/>
        <v>38345.4372</v>
      </c>
      <c r="H1151" s="2">
        <f t="shared" si="23"/>
        <v>0.30000000000291038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1786393.55</v>
      </c>
      <c r="D1152" s="1">
        <f>BILANCA!E175</f>
        <v>1793217.49</v>
      </c>
      <c r="E1152" s="1">
        <v>0</v>
      </c>
      <c r="F1152" s="1">
        <v>0</v>
      </c>
      <c r="G1152" s="2">
        <f t="shared" si="22"/>
        <v>908008.0215700001</v>
      </c>
      <c r="H1152" s="2">
        <f t="shared" si="23"/>
        <v>0.93999999994412065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97898.96</v>
      </c>
      <c r="D1153" s="1">
        <f>BILANCA!E176</f>
        <v>118941.98000000001</v>
      </c>
      <c r="E1153" s="1">
        <v>0</v>
      </c>
      <c r="F1153" s="1">
        <v>0</v>
      </c>
      <c r="G1153" s="2">
        <f t="shared" si="22"/>
        <v>57083.096400000009</v>
      </c>
      <c r="H1153" s="2">
        <f t="shared" si="23"/>
        <v>5.9999999983119778E-2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97898.96</v>
      </c>
      <c r="D1154" s="1">
        <f>BILANCA!E177</f>
        <v>110446.99</v>
      </c>
      <c r="E1154" s="1">
        <v>0</v>
      </c>
      <c r="F1154" s="1">
        <v>0</v>
      </c>
      <c r="G1154" s="2">
        <f t="shared" si="22"/>
        <v>54513.592740000007</v>
      </c>
      <c r="H1154" s="2">
        <f t="shared" si="23"/>
        <v>4.9999999988358468E-2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67950.539999999994</v>
      </c>
      <c r="D1155" s="1">
        <f>BILANCA!E178</f>
        <v>82705.149999999994</v>
      </c>
      <c r="E1155" s="1">
        <v>0</v>
      </c>
      <c r="F1155" s="1">
        <v>0</v>
      </c>
      <c r="G1155" s="2">
        <f t="shared" si="22"/>
        <v>40138.064479999994</v>
      </c>
      <c r="H1155" s="2">
        <f t="shared" si="23"/>
        <v>0.61000000000058208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19682.650000000001</v>
      </c>
      <c r="D1156" s="1">
        <f>BILANCA!E179</f>
        <v>17342.66</v>
      </c>
      <c r="E1156" s="1">
        <v>0</v>
      </c>
      <c r="F1156" s="1">
        <v>0</v>
      </c>
      <c r="G1156" s="2">
        <f t="shared" si="22"/>
        <v>9405.658809999999</v>
      </c>
      <c r="H1156" s="2">
        <f t="shared" si="23"/>
        <v>0.68999999999869033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59.24</v>
      </c>
      <c r="D1157" s="1">
        <f>BILANCA!E180</f>
        <v>50.52</v>
      </c>
      <c r="E1157" s="1">
        <v>0</v>
      </c>
      <c r="F1157" s="1">
        <v>0</v>
      </c>
      <c r="G1157" s="2">
        <f t="shared" si="22"/>
        <v>27.888719999999999</v>
      </c>
      <c r="H1157" s="2">
        <f t="shared" si="23"/>
        <v>0.71999999999999886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59.24</v>
      </c>
      <c r="D1160" s="1">
        <f>BILANCA!E183</f>
        <v>50.52</v>
      </c>
      <c r="E1160" s="1">
        <v>0</v>
      </c>
      <c r="F1160" s="1">
        <v>0</v>
      </c>
      <c r="G1160" s="2">
        <f t="shared" si="22"/>
        <v>28.36956</v>
      </c>
      <c r="H1160" s="2">
        <f t="shared" si="23"/>
        <v>0.71999999999999886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10206.530000000001</v>
      </c>
      <c r="D1165" s="1">
        <f>BILANCA!E188</f>
        <v>10348.66</v>
      </c>
      <c r="E1165" s="1">
        <v>0</v>
      </c>
      <c r="F1165" s="1">
        <v>0</v>
      </c>
      <c r="G1165" s="2">
        <f t="shared" si="22"/>
        <v>5624.5006999999996</v>
      </c>
      <c r="H1165" s="2">
        <f t="shared" si="23"/>
        <v>0.80999999999949068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8494.99</v>
      </c>
      <c r="E1166" s="1">
        <v>0</v>
      </c>
      <c r="F1166" s="1">
        <v>0</v>
      </c>
      <c r="G1166" s="2">
        <f t="shared" si="22"/>
        <v>3109.1663399999998</v>
      </c>
      <c r="H1166" s="2">
        <f t="shared" si="23"/>
        <v>1.0000000000218279E-2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1688494.59</v>
      </c>
      <c r="D1214" s="1">
        <f>BILANCA!E237</f>
        <v>1674275.51</v>
      </c>
      <c r="E1214" s="1">
        <v>0</v>
      </c>
      <c r="F1214" s="1">
        <v>0</v>
      </c>
      <c r="G1214" s="2">
        <f t="shared" si="22"/>
        <v>1163557.5359100001</v>
      </c>
      <c r="H1214" s="2">
        <f t="shared" si="23"/>
        <v>0.89999999990686774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1706299.48</v>
      </c>
      <c r="D1215" s="1">
        <f>BILANCA!E238</f>
        <v>1700414.24</v>
      </c>
      <c r="E1215" s="1">
        <v>0</v>
      </c>
      <c r="F1215" s="1">
        <v>0</v>
      </c>
      <c r="G1215" s="2">
        <f t="shared" si="22"/>
        <v>1184853.6867200001</v>
      </c>
      <c r="H1215" s="2">
        <f t="shared" si="23"/>
        <v>0.71999999997206032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1706299.48</v>
      </c>
      <c r="D1216" s="1">
        <f>BILANCA!E239</f>
        <v>1700414.24</v>
      </c>
      <c r="E1216" s="1">
        <v>0</v>
      </c>
      <c r="F1216" s="1">
        <v>0</v>
      </c>
      <c r="G1216" s="2">
        <f t="shared" si="22"/>
        <v>1189960.8146800001</v>
      </c>
      <c r="H1216" s="2">
        <f t="shared" si="23"/>
        <v>0.71999999997206032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1706299.48</v>
      </c>
      <c r="D1217" s="1">
        <f>BILANCA!E240</f>
        <v>1700414.24</v>
      </c>
      <c r="E1217" s="1">
        <v>0</v>
      </c>
      <c r="F1217" s="1">
        <v>0</v>
      </c>
      <c r="G1217" s="2">
        <f t="shared" si="22"/>
        <v>1195067.94264</v>
      </c>
      <c r="H1217" s="2">
        <f t="shared" si="23"/>
        <v>0.71999999997206032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-17804.89</v>
      </c>
      <c r="D1222" s="1">
        <f>BILANCA!E245</f>
        <v>-26138.73</v>
      </c>
      <c r="E1222" s="1">
        <v>0</v>
      </c>
      <c r="F1222" s="1">
        <v>0</v>
      </c>
      <c r="G1222" s="2">
        <f t="shared" si="22"/>
        <v>-16749.681649999999</v>
      </c>
      <c r="H1222" s="2">
        <f t="shared" si="23"/>
        <v>0.38000000000101863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17804.89</v>
      </c>
      <c r="D1227" s="1">
        <f>BILANCA!E250</f>
        <v>26138.73</v>
      </c>
      <c r="E1227" s="1">
        <v>0</v>
      </c>
      <c r="F1227" s="1">
        <v>0</v>
      </c>
      <c r="G1227" s="2">
        <f t="shared" si="22"/>
        <v>17100.093399999998</v>
      </c>
      <c r="H1227" s="2">
        <f t="shared" si="23"/>
        <v>0.38000000000101863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17804.89</v>
      </c>
      <c r="D1228" s="1">
        <f>BILANCA!E251</f>
        <v>26138.73</v>
      </c>
      <c r="E1228" s="1">
        <v>0</v>
      </c>
      <c r="F1228" s="1">
        <v>0</v>
      </c>
      <c r="G1228" s="2">
        <f t="shared" si="22"/>
        <v>17170.175749999999</v>
      </c>
      <c r="H1228" s="2">
        <f t="shared" si="23"/>
        <v>0.38000000000101863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159138.06</v>
      </c>
      <c r="D1236" s="1">
        <f>BILANCA!E259</f>
        <v>98480.320000000007</v>
      </c>
      <c r="E1236" s="1">
        <v>0</v>
      </c>
      <c r="F1236" s="1">
        <v>0</v>
      </c>
      <c r="G1236" s="2">
        <f t="shared" si="22"/>
        <v>90092.971099999995</v>
      </c>
      <c r="H1236" s="2">
        <f t="shared" si="23"/>
        <v>0.38000000000465661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159138.06</v>
      </c>
      <c r="D1237" s="1">
        <f>BILANCA!E260</f>
        <v>98480.320000000007</v>
      </c>
      <c r="E1237" s="1">
        <v>0</v>
      </c>
      <c r="F1237" s="1">
        <v>0</v>
      </c>
      <c r="G1237" s="2">
        <f t="shared" si="22"/>
        <v>90449.069799999997</v>
      </c>
      <c r="H1237" s="2">
        <f t="shared" si="23"/>
        <v>0.38000000000465661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8335.4</v>
      </c>
      <c r="D1244" s="1">
        <f>BILANCA!E268</f>
        <v>8908.0400000000009</v>
      </c>
      <c r="E1244" s="1">
        <v>0</v>
      </c>
      <c r="F1244" s="1">
        <v>0</v>
      </c>
      <c r="G1244" s="2">
        <f t="shared" si="24"/>
        <v>6825.5362800000003</v>
      </c>
      <c r="H1244" s="2">
        <f t="shared" si="23"/>
        <v>0.44000000000050932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15882.03</v>
      </c>
      <c r="D1263" s="1">
        <f>BILANCA!E287</f>
        <v>0</v>
      </c>
      <c r="E1263" s="1">
        <v>0</v>
      </c>
      <c r="F1263" s="1">
        <v>0</v>
      </c>
      <c r="G1263" s="2">
        <f t="shared" si="24"/>
        <v>4446.9684000000007</v>
      </c>
      <c r="H1263" s="2">
        <f t="shared" si="23"/>
        <v>3.0000000000654836E-2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82016.929999999993</v>
      </c>
      <c r="D1264" s="1">
        <f>BILANCA!E288</f>
        <v>110446.99</v>
      </c>
      <c r="E1264" s="1">
        <v>0</v>
      </c>
      <c r="F1264" s="1">
        <v>0</v>
      </c>
      <c r="G1264" s="2">
        <f t="shared" si="24"/>
        <v>85117.965710000019</v>
      </c>
      <c r="H1264" s="2">
        <f t="shared" si="23"/>
        <v>8.000000000174623E-2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8494.99</v>
      </c>
      <c r="E1265" s="1">
        <v>0</v>
      </c>
      <c r="F1265" s="1">
        <v>0</v>
      </c>
      <c r="G1265" s="2">
        <f t="shared" si="24"/>
        <v>4791.1743599999991</v>
      </c>
      <c r="H1265" s="2">
        <f t="shared" si="23"/>
        <v>1.0000000000218279E-2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10206.530000000001</v>
      </c>
      <c r="D1278" s="1">
        <f>BILANCA!E302</f>
        <v>10348.66</v>
      </c>
      <c r="E1278" s="1">
        <v>0</v>
      </c>
      <c r="F1278" s="1">
        <v>0</v>
      </c>
      <c r="G1278" s="2">
        <f t="shared" si="24"/>
        <v>9116.6357499999995</v>
      </c>
      <c r="H1278" s="2">
        <f t="shared" si="23"/>
        <v>0.80999999999949068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993078.46</v>
      </c>
      <c r="D1408" s="1">
        <f>'RAS-funkcijski'!E114</f>
        <v>1181447.03</v>
      </c>
      <c r="E1408" s="1">
        <v>0</v>
      </c>
      <c r="F1408" s="1">
        <v>0</v>
      </c>
      <c r="G1408" s="2">
        <f t="shared" si="24"/>
        <v>369156.97720000002</v>
      </c>
      <c r="H1408" s="2">
        <f t="shared" si="27"/>
        <v>0.48999999999068677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993078.46</v>
      </c>
      <c r="D1409" s="1">
        <f>'RAS-funkcijski'!E115</f>
        <v>1181447.03</v>
      </c>
      <c r="E1409" s="1">
        <v>0</v>
      </c>
      <c r="F1409" s="1">
        <v>0</v>
      </c>
      <c r="G1409" s="2">
        <f t="shared" si="24"/>
        <v>372512.94972000003</v>
      </c>
      <c r="H1409" s="2">
        <f t="shared" si="27"/>
        <v>0.48999999999068677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993078.46</v>
      </c>
      <c r="D1411" s="1">
        <f>'RAS-funkcijski'!E117</f>
        <v>1181447.03</v>
      </c>
      <c r="E1411" s="1">
        <v>0</v>
      </c>
      <c r="F1411" s="1">
        <v>0</v>
      </c>
      <c r="G1411" s="2">
        <f t="shared" si="24"/>
        <v>379224.89476</v>
      </c>
      <c r="H1411" s="2">
        <f t="shared" si="27"/>
        <v>0.48999999999068677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993078.46</v>
      </c>
      <c r="D1435" s="13">
        <f>'RAS-funkcijski'!E141</f>
        <v>1181447.03</v>
      </c>
      <c r="E1435" s="13">
        <v>0</v>
      </c>
      <c r="F1435" s="13">
        <v>0</v>
      </c>
      <c r="G1435" s="14">
        <f t="shared" si="24"/>
        <v>459768.23524000007</v>
      </c>
      <c r="H1435" s="14">
        <f t="shared" si="27"/>
        <v>0.48999999999068677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14703.04</v>
      </c>
      <c r="D1436" s="6">
        <f>'P-VRIO'!E5</f>
        <v>0</v>
      </c>
      <c r="E1436" s="6">
        <v>0</v>
      </c>
      <c r="F1436" s="6">
        <v>0</v>
      </c>
      <c r="G1436" s="7">
        <f t="shared" si="24"/>
        <v>14.703040000000001</v>
      </c>
      <c r="H1436" s="7">
        <f t="shared" si="27"/>
        <v>4.0000000000873115E-2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14703.04</v>
      </c>
      <c r="D1453" s="1">
        <f>'P-VRIO'!E22</f>
        <v>0</v>
      </c>
      <c r="E1453" s="1">
        <v>0</v>
      </c>
      <c r="F1453" s="1">
        <v>0</v>
      </c>
      <c r="G1453" s="2">
        <f t="shared" si="24"/>
        <v>264.65472</v>
      </c>
      <c r="H1453" s="2">
        <f t="shared" si="27"/>
        <v>4.0000000000873115E-2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14703.04</v>
      </c>
      <c r="D1454" s="1">
        <f>'P-VRIO'!E23</f>
        <v>0</v>
      </c>
      <c r="E1454" s="1">
        <v>0</v>
      </c>
      <c r="F1454" s="1">
        <v>0</v>
      </c>
      <c r="G1454" s="2">
        <f t="shared" si="24"/>
        <v>279.35775999999998</v>
      </c>
      <c r="H1454" s="2">
        <f t="shared" si="27"/>
        <v>4.0000000000873115E-2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14703.04</v>
      </c>
      <c r="D1456" s="1">
        <f>'P-VRIO'!E25</f>
        <v>0</v>
      </c>
      <c r="E1456" s="1">
        <v>0</v>
      </c>
      <c r="F1456" s="1">
        <v>0</v>
      </c>
      <c r="G1456" s="2">
        <f t="shared" si="24"/>
        <v>308.76384000000002</v>
      </c>
      <c r="H1456" s="2">
        <f t="shared" si="27"/>
        <v>4.0000000000873115E-2</v>
      </c>
      <c r="I1456" s="10">
        <f t="shared" si="30"/>
        <v>12.350553600269587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97898.96</v>
      </c>
      <c r="D1480" s="6"/>
      <c r="E1480" s="6">
        <v>0</v>
      </c>
      <c r="F1480" s="6">
        <v>0</v>
      </c>
      <c r="G1480" s="7">
        <f t="shared" ref="G1480:G1580" si="34">B1480/1000*C1480</f>
        <v>97.898960000000002</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1202961.0399999998</v>
      </c>
      <c r="D1481" s="1">
        <v>0</v>
      </c>
      <c r="E1481" s="1">
        <v>0</v>
      </c>
      <c r="F1481" s="1">
        <v>0</v>
      </c>
      <c r="G1481" s="2">
        <f t="shared" si="34"/>
        <v>2405.9220799999998</v>
      </c>
      <c r="H1481" s="2">
        <f t="shared" si="35"/>
        <v>3.9999999804422259E-2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3243.15</v>
      </c>
      <c r="D1482" s="1">
        <v>0</v>
      </c>
      <c r="E1482" s="1">
        <v>0</v>
      </c>
      <c r="F1482" s="1">
        <v>0</v>
      </c>
      <c r="G1482" s="2">
        <f t="shared" si="34"/>
        <v>9.7294499999999999</v>
      </c>
      <c r="H1482" s="2">
        <f t="shared" si="35"/>
        <v>0.15000000000009095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1171291.8999999999</v>
      </c>
      <c r="D1483" s="1">
        <v>0</v>
      </c>
      <c r="E1483" s="1">
        <v>0</v>
      </c>
      <c r="F1483" s="1">
        <v>0</v>
      </c>
      <c r="G1483" s="2">
        <f t="shared" si="34"/>
        <v>4685.1675999999998</v>
      </c>
      <c r="H1483" s="2">
        <f t="shared" si="35"/>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923644.14</v>
      </c>
      <c r="D1484" s="1">
        <v>0</v>
      </c>
      <c r="E1484" s="1">
        <v>0</v>
      </c>
      <c r="F1484" s="1">
        <v>0</v>
      </c>
      <c r="G1484" s="2">
        <f t="shared" si="34"/>
        <v>4618.2206999999999</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245465.3</v>
      </c>
      <c r="D1485" s="1">
        <v>0</v>
      </c>
      <c r="E1485" s="1">
        <v>0</v>
      </c>
      <c r="F1485" s="1">
        <v>0</v>
      </c>
      <c r="G1485" s="2">
        <f t="shared" si="34"/>
        <v>1472.7918</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2182.46</v>
      </c>
      <c r="D1486" s="1">
        <v>0</v>
      </c>
      <c r="E1486" s="1">
        <v>0</v>
      </c>
      <c r="F1486" s="1">
        <v>0</v>
      </c>
      <c r="G1486" s="2">
        <f t="shared" si="34"/>
        <v>15.27722</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28425.99</v>
      </c>
      <c r="D1492" s="1">
        <v>0</v>
      </c>
      <c r="E1492" s="1">
        <v>0</v>
      </c>
      <c r="F1492" s="1">
        <v>0</v>
      </c>
      <c r="G1492" s="2">
        <f t="shared" si="34"/>
        <v>369.53787</v>
      </c>
      <c r="H1492" s="2">
        <f t="shared" si="35"/>
        <v>9.9999999983992893E-3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1181918.02</v>
      </c>
      <c r="D1499" s="1">
        <v>0</v>
      </c>
      <c r="E1499" s="1">
        <v>0</v>
      </c>
      <c r="F1499" s="1">
        <v>0</v>
      </c>
      <c r="G1499" s="2">
        <f t="shared" si="34"/>
        <v>23638.360400000001</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3101.02</v>
      </c>
      <c r="D1500" s="1">
        <v>0</v>
      </c>
      <c r="E1500" s="1">
        <v>0</v>
      </c>
      <c r="F1500" s="1">
        <v>0</v>
      </c>
      <c r="G1500" s="2">
        <f t="shared" si="34"/>
        <v>65.121420000000001</v>
      </c>
      <c r="H1500" s="2">
        <f t="shared" si="35"/>
        <v>1.999999999998181E-2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1158886</v>
      </c>
      <c r="D1501" s="1">
        <v>0</v>
      </c>
      <c r="E1501" s="1">
        <v>0</v>
      </c>
      <c r="F1501" s="1">
        <v>0</v>
      </c>
      <c r="G1501" s="2">
        <f t="shared" si="34"/>
        <v>25495.491999999998</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908889.53</v>
      </c>
      <c r="D1502" s="1">
        <v>0</v>
      </c>
      <c r="E1502" s="1">
        <v>0</v>
      </c>
      <c r="F1502" s="1">
        <v>0</v>
      </c>
      <c r="G1502" s="2">
        <f t="shared" si="34"/>
        <v>20904.459190000001</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247805.29</v>
      </c>
      <c r="D1503" s="1">
        <v>0</v>
      </c>
      <c r="E1503" s="1">
        <v>0</v>
      </c>
      <c r="F1503" s="1">
        <v>0</v>
      </c>
      <c r="G1503" s="2">
        <f t="shared" si="34"/>
        <v>5947.3269600000003</v>
      </c>
      <c r="H1503" s="2">
        <f t="shared" si="35"/>
        <v>0.29000000000814907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2191.1799999999998</v>
      </c>
      <c r="D1504" s="1">
        <v>0</v>
      </c>
      <c r="E1504" s="1">
        <v>0</v>
      </c>
      <c r="F1504" s="1">
        <v>0</v>
      </c>
      <c r="G1504" s="2">
        <f t="shared" si="34"/>
        <v>54.779499999999999</v>
      </c>
      <c r="H1504" s="2">
        <f t="shared" si="35"/>
        <v>0.17999999999983629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19931</v>
      </c>
      <c r="D1510" s="1">
        <v>0</v>
      </c>
      <c r="E1510" s="1">
        <v>0</v>
      </c>
      <c r="F1510" s="1">
        <v>0</v>
      </c>
      <c r="G1510" s="2">
        <f t="shared" si="34"/>
        <v>617.86099999999999</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118941.97999999975</v>
      </c>
      <c r="D1517" s="1">
        <v>0</v>
      </c>
      <c r="E1517" s="1">
        <v>0</v>
      </c>
      <c r="F1517" s="1">
        <v>0</v>
      </c>
      <c r="G1517" s="2">
        <f t="shared" si="34"/>
        <v>4519.7952399999904</v>
      </c>
      <c r="H1517" s="2">
        <f t="shared" si="35"/>
        <v>2.0000000251457095E-2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8494.99</v>
      </c>
      <c r="D1518" s="1">
        <v>0</v>
      </c>
      <c r="E1518" s="1">
        <v>0</v>
      </c>
      <c r="F1518" s="1">
        <v>0</v>
      </c>
      <c r="G1518" s="2">
        <f t="shared" si="34"/>
        <v>331.30460999999997</v>
      </c>
      <c r="H1518" s="2">
        <f t="shared" si="35"/>
        <v>1.0000000000218279E-2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8494.99</v>
      </c>
      <c r="D1565" s="1">
        <v>0</v>
      </c>
      <c r="E1565" s="1">
        <v>0</v>
      </c>
      <c r="F1565" s="1">
        <v>0</v>
      </c>
      <c r="G1565" s="2">
        <f t="shared" si="34"/>
        <v>730.56913999999995</v>
      </c>
      <c r="H1565" s="2">
        <f t="shared" si="35"/>
        <v>1.0000000000218279E-2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8494.99</v>
      </c>
      <c r="D1566" s="1">
        <v>0</v>
      </c>
      <c r="E1566" s="1">
        <v>0</v>
      </c>
      <c r="F1566" s="1">
        <v>0</v>
      </c>
      <c r="G1566" s="2">
        <f t="shared" si="34"/>
        <v>739.06412999999998</v>
      </c>
      <c r="H1566" s="2">
        <f t="shared" si="35"/>
        <v>1.0000000000218279E-2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110446.99</v>
      </c>
      <c r="D1576" s="1">
        <v>0</v>
      </c>
      <c r="E1576" s="1">
        <v>0</v>
      </c>
      <c r="F1576" s="1">
        <v>0</v>
      </c>
      <c r="G1576" s="2">
        <f t="shared" si="34"/>
        <v>10713.358030000001</v>
      </c>
      <c r="H1576" s="2">
        <f t="shared" si="35"/>
        <v>9.9999999947613105E-3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10348.66</v>
      </c>
      <c r="D1577" s="1">
        <v>0</v>
      </c>
      <c r="E1577" s="1">
        <v>0</v>
      </c>
      <c r="F1577" s="1">
        <v>0</v>
      </c>
      <c r="G1577" s="2">
        <f t="shared" si="34"/>
        <v>1014.16868</v>
      </c>
      <c r="H1577" s="2">
        <f t="shared" si="35"/>
        <v>0.34000000000014552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100098.33</v>
      </c>
      <c r="D1578" s="1">
        <v>0</v>
      </c>
      <c r="E1578" s="1">
        <v>0</v>
      </c>
      <c r="F1578" s="1">
        <v>0</v>
      </c>
      <c r="G1578" s="2">
        <f t="shared" si="34"/>
        <v>9909.7346699999998</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13238</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999590.75</v>
      </c>
      <c r="I16" s="170">
        <f>'PR-RAS'!E6</f>
        <v>1173113.21</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974649.41999999993</v>
      </c>
      <c r="I17" s="170">
        <f>'PR-RAS'!E151</f>
        <v>1153021.04</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17804.889999999963</v>
      </c>
      <c r="I19" s="171">
        <f>'PR-RAS'!E646</f>
        <v>26138.730000000065</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1706299.48</v>
      </c>
      <c r="I20" s="173">
        <f>BILANCA!E7</f>
        <v>1700414.2399999998</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80094.070000000007</v>
      </c>
      <c r="I21" s="175">
        <f>BILANCA!E68</f>
        <v>92803.25</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97898.96</v>
      </c>
      <c r="I22" s="175">
        <f>BILANCA!E176</f>
        <v>118941.98000000001</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1688494.59</v>
      </c>
      <c r="I23" s="177">
        <f>BILANCA!E237</f>
        <v>1674275.51</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993078.46</v>
      </c>
      <c r="I27" s="175">
        <f>'RAS-funkcijski'!E114</f>
        <v>1181447.03</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993078.46</v>
      </c>
      <c r="I28" s="179">
        <f>'RAS-funkcijski'!E141</f>
        <v>1181447.03</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14703.04</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14703.04</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97898.96</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118941.97999999975</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8494.99</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110446.99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2" zoomScaleNormal="100" workbookViewId="0">
      <selection activeCell="E290" sqref="E29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999590.75</v>
      </c>
      <c r="E6" s="51">
        <f>E7+E44+E50+E82+E106+E124+E133+E139</f>
        <v>1173113.21</v>
      </c>
      <c r="F6" s="52">
        <f t="shared" ref="F6:F131" si="0">IF(D6&lt;&gt;0,IF(E6/D6&gt;=100,"&gt;&gt;100",E6/D6*100),"-")</f>
        <v>117.35935031411604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859081.96</v>
      </c>
      <c r="E50" s="51">
        <f>E51+E54+E59+E62+E65+E68+E71+E74+E77</f>
        <v>1032209.34</v>
      </c>
      <c r="F50" s="52">
        <f t="shared" si="0"/>
        <v>120.15260336743656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855450.64</v>
      </c>
      <c r="E68" s="51">
        <f t="shared" si="15"/>
        <v>1027360.23</v>
      </c>
      <c r="F68" s="52">
        <f t="shared" si="0"/>
        <v>120.09579301968843</v>
      </c>
    </row>
    <row r="69" spans="1:6" ht="12.75" customHeight="1" x14ac:dyDescent="0.2">
      <c r="A69" s="53" t="s">
        <v>184</v>
      </c>
      <c r="B69" s="85" t="s">
        <v>185</v>
      </c>
      <c r="C69" s="50" t="s">
        <v>184</v>
      </c>
      <c r="D69" s="242">
        <v>837121.14</v>
      </c>
      <c r="E69" s="242">
        <v>1008095.4</v>
      </c>
      <c r="F69" s="52">
        <f t="shared" si="0"/>
        <v>120.42407625735028</v>
      </c>
    </row>
    <row r="70" spans="1:6" ht="12" x14ac:dyDescent="0.2">
      <c r="A70" s="53" t="s">
        <v>186</v>
      </c>
      <c r="B70" s="85" t="s">
        <v>187</v>
      </c>
      <c r="C70" s="50" t="s">
        <v>186</v>
      </c>
      <c r="D70" s="242">
        <v>18329.5</v>
      </c>
      <c r="E70" s="242">
        <v>19264.830000000002</v>
      </c>
      <c r="F70" s="52">
        <f t="shared" si="0"/>
        <v>105.1028669630923</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3631.3199999999997</v>
      </c>
      <c r="E77" s="51">
        <f t="shared" si="18"/>
        <v>4849.1099999999997</v>
      </c>
      <c r="F77" s="52">
        <f t="shared" si="0"/>
        <v>133.53573907009022</v>
      </c>
    </row>
    <row r="78" spans="1:6" ht="12.75" customHeight="1" x14ac:dyDescent="0.2">
      <c r="A78" s="53">
        <v>6391</v>
      </c>
      <c r="B78" s="85" t="s">
        <v>202</v>
      </c>
      <c r="C78" s="50" t="s">
        <v>203</v>
      </c>
      <c r="D78" s="242">
        <v>544.70000000000005</v>
      </c>
      <c r="E78" s="242">
        <v>727.37</v>
      </c>
      <c r="F78" s="52">
        <f t="shared" si="0"/>
        <v>133.53589131632091</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3086.62</v>
      </c>
      <c r="E80" s="242">
        <v>4121.74</v>
      </c>
      <c r="F80" s="52">
        <f t="shared" si="0"/>
        <v>133.53571220299227</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11746.1</v>
      </c>
      <c r="E106" s="51">
        <f t="shared" si="23"/>
        <v>564.72</v>
      </c>
      <c r="F106" s="52">
        <f t="shared" si="0"/>
        <v>4.8077234145801588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11746.1</v>
      </c>
      <c r="E112" s="51">
        <f t="shared" si="25"/>
        <v>564.72</v>
      </c>
      <c r="F112" s="52">
        <f t="shared" si="0"/>
        <v>4.8077234145801588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11746.1</v>
      </c>
      <c r="E117" s="242">
        <v>564.72</v>
      </c>
      <c r="F117" s="52">
        <f t="shared" si="0"/>
        <v>4.8077234145801588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398.17</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398.17</v>
      </c>
      <c r="E128" s="51">
        <f t="shared" si="29"/>
        <v>0</v>
      </c>
      <c r="F128" s="52">
        <f t="shared" si="0"/>
        <v>0</v>
      </c>
    </row>
    <row r="129" spans="1:6" ht="12.75" customHeight="1" x14ac:dyDescent="0.2">
      <c r="A129" s="53">
        <v>6631</v>
      </c>
      <c r="B129" s="86" t="s">
        <v>304</v>
      </c>
      <c r="C129" s="50" t="s">
        <v>305</v>
      </c>
      <c r="D129" s="242">
        <v>398.17</v>
      </c>
      <c r="E129" s="242"/>
      <c r="F129" s="52">
        <f t="shared" si="0"/>
        <v>0</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128364.51000000001</v>
      </c>
      <c r="E133" s="51">
        <f t="shared" si="30"/>
        <v>140339.15</v>
      </c>
      <c r="F133" s="52">
        <f t="shared" ref="F133:F223" si="31">IF(D133&lt;&gt;0,IF(E133/D133&gt;=100,"&gt;&gt;100",E133/D133*100),"-")</f>
        <v>109.32862206228184</v>
      </c>
    </row>
    <row r="134" spans="1:6" ht="22.8" x14ac:dyDescent="0.2">
      <c r="A134" s="53">
        <v>671</v>
      </c>
      <c r="B134" s="232" t="s">
        <v>314</v>
      </c>
      <c r="C134" s="50" t="s">
        <v>315</v>
      </c>
      <c r="D134" s="51">
        <f t="shared" ref="D134:E134" si="32">SUM(D135:D137)</f>
        <v>128364.51000000001</v>
      </c>
      <c r="E134" s="51">
        <f t="shared" si="32"/>
        <v>140339.15</v>
      </c>
      <c r="F134" s="52">
        <f t="shared" si="31"/>
        <v>109.32862206228184</v>
      </c>
    </row>
    <row r="135" spans="1:6" ht="12.75" customHeight="1" x14ac:dyDescent="0.2">
      <c r="A135" s="53">
        <v>6711</v>
      </c>
      <c r="B135" s="85" t="s">
        <v>316</v>
      </c>
      <c r="C135" s="50" t="s">
        <v>317</v>
      </c>
      <c r="D135" s="242">
        <v>125603.74</v>
      </c>
      <c r="E135" s="242">
        <v>140339.15</v>
      </c>
      <c r="F135" s="52">
        <f t="shared" si="31"/>
        <v>111.7316649965996</v>
      </c>
    </row>
    <row r="136" spans="1:6" ht="22.8" x14ac:dyDescent="0.2">
      <c r="A136" s="53">
        <v>6712</v>
      </c>
      <c r="B136" s="232" t="s">
        <v>318</v>
      </c>
      <c r="C136" s="50" t="s">
        <v>319</v>
      </c>
      <c r="D136" s="242">
        <v>2760.77</v>
      </c>
      <c r="E136" s="242"/>
      <c r="F136" s="52">
        <f t="shared" si="31"/>
        <v>0</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974649.41999999993</v>
      </c>
      <c r="E151" s="51">
        <f t="shared" si="35"/>
        <v>1153021.04</v>
      </c>
      <c r="F151" s="52">
        <f t="shared" si="31"/>
        <v>118.3011056426833</v>
      </c>
    </row>
    <row r="152" spans="1:6" ht="12.75" customHeight="1" x14ac:dyDescent="0.2">
      <c r="A152" s="53">
        <v>31</v>
      </c>
      <c r="B152" s="85" t="s">
        <v>349</v>
      </c>
      <c r="C152" s="50" t="s">
        <v>35</v>
      </c>
      <c r="D152" s="51">
        <f t="shared" ref="D152:E152" si="36">D153+D158+D159</f>
        <v>785627.51</v>
      </c>
      <c r="E152" s="51">
        <f t="shared" si="36"/>
        <v>904948.36</v>
      </c>
      <c r="F152" s="52">
        <f t="shared" si="31"/>
        <v>115.18796738673267</v>
      </c>
    </row>
    <row r="153" spans="1:6" ht="12.75" customHeight="1" x14ac:dyDescent="0.2">
      <c r="A153" s="53">
        <v>311</v>
      </c>
      <c r="B153" s="85" t="s">
        <v>350</v>
      </c>
      <c r="C153" s="50" t="s">
        <v>351</v>
      </c>
      <c r="D153" s="51">
        <f t="shared" ref="D153:E153" si="37">SUM(D154:D157)</f>
        <v>654756.53</v>
      </c>
      <c r="E153" s="51">
        <f t="shared" si="37"/>
        <v>743687.24</v>
      </c>
      <c r="F153" s="52">
        <f t="shared" si="31"/>
        <v>113.58225629303764</v>
      </c>
    </row>
    <row r="154" spans="1:6" ht="12.75" customHeight="1" x14ac:dyDescent="0.2">
      <c r="A154" s="53">
        <v>3111</v>
      </c>
      <c r="B154" s="85" t="s">
        <v>352</v>
      </c>
      <c r="C154" s="50" t="s">
        <v>353</v>
      </c>
      <c r="D154" s="242">
        <v>654756.53</v>
      </c>
      <c r="E154" s="242">
        <v>743687.24</v>
      </c>
      <c r="F154" s="52">
        <f t="shared" si="31"/>
        <v>113.58225629303764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27310.59</v>
      </c>
      <c r="E158" s="242">
        <v>41591.08</v>
      </c>
      <c r="F158" s="52">
        <f t="shared" si="31"/>
        <v>152.2892035653569</v>
      </c>
    </row>
    <row r="159" spans="1:6" ht="12.75" customHeight="1" x14ac:dyDescent="0.2">
      <c r="A159" s="53">
        <v>313</v>
      </c>
      <c r="B159" s="85" t="s">
        <v>362</v>
      </c>
      <c r="C159" s="50" t="s">
        <v>363</v>
      </c>
      <c r="D159" s="51">
        <f t="shared" ref="D159:E159" si="38">SUM(D160:D162)</f>
        <v>103560.39</v>
      </c>
      <c r="E159" s="51">
        <f t="shared" si="38"/>
        <v>119670.04</v>
      </c>
      <c r="F159" s="52">
        <f t="shared" si="31"/>
        <v>115.55580275431561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103530.75</v>
      </c>
      <c r="E161" s="242">
        <v>119670.04</v>
      </c>
      <c r="F161" s="52">
        <f t="shared" si="31"/>
        <v>115.58888542775938</v>
      </c>
    </row>
    <row r="162" spans="1:6" ht="12.75" customHeight="1" x14ac:dyDescent="0.2">
      <c r="A162" s="53">
        <v>3133</v>
      </c>
      <c r="B162" s="85" t="s">
        <v>367</v>
      </c>
      <c r="C162" s="50" t="s">
        <v>368</v>
      </c>
      <c r="D162" s="242">
        <v>29.64</v>
      </c>
      <c r="E162" s="242"/>
      <c r="F162" s="52">
        <f t="shared" si="31"/>
        <v>0</v>
      </c>
    </row>
    <row r="163" spans="1:6" ht="12.75" customHeight="1" x14ac:dyDescent="0.2">
      <c r="A163" s="53">
        <v>32</v>
      </c>
      <c r="B163" s="85" t="s">
        <v>369</v>
      </c>
      <c r="C163" s="50" t="s">
        <v>370</v>
      </c>
      <c r="D163" s="51">
        <f t="shared" ref="D163:E163" si="39">D164+D169+D177+D187+D188</f>
        <v>187975.67999999999</v>
      </c>
      <c r="E163" s="51">
        <f t="shared" si="39"/>
        <v>245038.36</v>
      </c>
      <c r="F163" s="52">
        <f t="shared" si="31"/>
        <v>130.35641631938771</v>
      </c>
    </row>
    <row r="164" spans="1:6" ht="12.75" customHeight="1" x14ac:dyDescent="0.2">
      <c r="A164" s="53">
        <v>321</v>
      </c>
      <c r="B164" s="85" t="s">
        <v>371</v>
      </c>
      <c r="C164" s="50" t="s">
        <v>372</v>
      </c>
      <c r="D164" s="51">
        <f t="shared" ref="D164:E164" si="40">SUM(D165:D168)</f>
        <v>39376.999999999993</v>
      </c>
      <c r="E164" s="51">
        <f t="shared" si="40"/>
        <v>40762.720000000001</v>
      </c>
      <c r="F164" s="52">
        <f t="shared" si="31"/>
        <v>103.51911014043733</v>
      </c>
    </row>
    <row r="165" spans="1:6" ht="12.75" customHeight="1" x14ac:dyDescent="0.2">
      <c r="A165" s="53">
        <v>3211</v>
      </c>
      <c r="B165" s="85" t="s">
        <v>373</v>
      </c>
      <c r="C165" s="50" t="s">
        <v>374</v>
      </c>
      <c r="D165" s="242">
        <v>3661.77</v>
      </c>
      <c r="E165" s="242">
        <v>3759.11</v>
      </c>
      <c r="F165" s="52">
        <f t="shared" si="31"/>
        <v>102.65827728120553</v>
      </c>
    </row>
    <row r="166" spans="1:6" ht="12.75" customHeight="1" x14ac:dyDescent="0.2">
      <c r="A166" s="53">
        <v>3212</v>
      </c>
      <c r="B166" s="85" t="s">
        <v>375</v>
      </c>
      <c r="C166" s="50" t="s">
        <v>376</v>
      </c>
      <c r="D166" s="242">
        <v>35100.99</v>
      </c>
      <c r="E166" s="242">
        <v>35954.410000000003</v>
      </c>
      <c r="F166" s="52">
        <f t="shared" si="31"/>
        <v>102.43132743549398</v>
      </c>
    </row>
    <row r="167" spans="1:6" ht="12.75" customHeight="1" x14ac:dyDescent="0.2">
      <c r="A167" s="53">
        <v>3213</v>
      </c>
      <c r="B167" s="85" t="s">
        <v>377</v>
      </c>
      <c r="C167" s="50" t="s">
        <v>378</v>
      </c>
      <c r="D167" s="242">
        <v>160.59</v>
      </c>
      <c r="E167" s="242">
        <v>408</v>
      </c>
      <c r="F167" s="52">
        <f t="shared" si="31"/>
        <v>254.06314216327291</v>
      </c>
    </row>
    <row r="168" spans="1:6" ht="12.75" customHeight="1" x14ac:dyDescent="0.2">
      <c r="A168" s="53">
        <v>3214</v>
      </c>
      <c r="B168" s="85" t="s">
        <v>379</v>
      </c>
      <c r="C168" s="50" t="s">
        <v>380</v>
      </c>
      <c r="D168" s="242">
        <v>453.65</v>
      </c>
      <c r="E168" s="242">
        <v>641.20000000000005</v>
      </c>
      <c r="F168" s="52">
        <f t="shared" si="31"/>
        <v>141.34244461589333</v>
      </c>
    </row>
    <row r="169" spans="1:6" ht="12.75" customHeight="1" x14ac:dyDescent="0.2">
      <c r="A169" s="53">
        <v>322</v>
      </c>
      <c r="B169" s="85" t="s">
        <v>381</v>
      </c>
      <c r="C169" s="50" t="s">
        <v>382</v>
      </c>
      <c r="D169" s="51">
        <f t="shared" ref="D169:E169" si="41">SUM(D170:D176)</f>
        <v>52671.59</v>
      </c>
      <c r="E169" s="51">
        <f t="shared" si="41"/>
        <v>113587.70999999999</v>
      </c>
      <c r="F169" s="52">
        <f t="shared" si="31"/>
        <v>215.65270765511349</v>
      </c>
    </row>
    <row r="170" spans="1:6" ht="12.75" customHeight="1" x14ac:dyDescent="0.2">
      <c r="A170" s="53">
        <v>3221</v>
      </c>
      <c r="B170" s="85" t="s">
        <v>383</v>
      </c>
      <c r="C170" s="50" t="s">
        <v>384</v>
      </c>
      <c r="D170" s="242">
        <v>9853.19</v>
      </c>
      <c r="E170" s="242">
        <v>5510.46</v>
      </c>
      <c r="F170" s="52">
        <f t="shared" si="31"/>
        <v>55.925644385219407</v>
      </c>
    </row>
    <row r="171" spans="1:6" ht="12.75" customHeight="1" x14ac:dyDescent="0.2">
      <c r="A171" s="53">
        <v>3222</v>
      </c>
      <c r="B171" s="85" t="s">
        <v>385</v>
      </c>
      <c r="C171" s="50" t="s">
        <v>386</v>
      </c>
      <c r="D171" s="242">
        <v>129.01</v>
      </c>
      <c r="E171" s="242">
        <v>69430.539999999994</v>
      </c>
      <c r="F171" s="52" t="str">
        <f t="shared" si="31"/>
        <v>&gt;&gt;100</v>
      </c>
    </row>
    <row r="172" spans="1:6" ht="12.75" customHeight="1" x14ac:dyDescent="0.2">
      <c r="A172" s="53">
        <v>3223</v>
      </c>
      <c r="B172" s="85" t="s">
        <v>387</v>
      </c>
      <c r="C172" s="50" t="s">
        <v>388</v>
      </c>
      <c r="D172" s="242">
        <v>40388.53</v>
      </c>
      <c r="E172" s="242">
        <v>32164.92</v>
      </c>
      <c r="F172" s="52">
        <f t="shared" si="31"/>
        <v>79.638748922033059</v>
      </c>
    </row>
    <row r="173" spans="1:6" ht="12.75" customHeight="1" x14ac:dyDescent="0.2">
      <c r="A173" s="53">
        <v>3224</v>
      </c>
      <c r="B173" s="85" t="s">
        <v>389</v>
      </c>
      <c r="C173" s="50" t="s">
        <v>390</v>
      </c>
      <c r="D173" s="242">
        <v>1783.04</v>
      </c>
      <c r="E173" s="242">
        <v>5530.64</v>
      </c>
      <c r="F173" s="52">
        <f t="shared" si="31"/>
        <v>310.18036611629583</v>
      </c>
    </row>
    <row r="174" spans="1:6" ht="12.75" customHeight="1" x14ac:dyDescent="0.2">
      <c r="A174" s="53">
        <v>3225</v>
      </c>
      <c r="B174" s="85" t="s">
        <v>391</v>
      </c>
      <c r="C174" s="50" t="s">
        <v>392</v>
      </c>
      <c r="D174" s="242">
        <v>517.82000000000005</v>
      </c>
      <c r="E174" s="242">
        <v>213.37</v>
      </c>
      <c r="F174" s="52">
        <f t="shared" si="31"/>
        <v>41.205438183152445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737.78</v>
      </c>
      <c r="F176" s="52" t="str">
        <f t="shared" si="31"/>
        <v>-</v>
      </c>
    </row>
    <row r="177" spans="1:6" ht="12.75" customHeight="1" x14ac:dyDescent="0.2">
      <c r="A177" s="53">
        <v>323</v>
      </c>
      <c r="B177" s="85" t="s">
        <v>397</v>
      </c>
      <c r="C177" s="50" t="s">
        <v>398</v>
      </c>
      <c r="D177" s="51">
        <f t="shared" ref="D177:E177" si="42">SUM(D178:D186)</f>
        <v>63920.38</v>
      </c>
      <c r="E177" s="51">
        <f t="shared" si="42"/>
        <v>79170.990000000005</v>
      </c>
      <c r="F177" s="52">
        <f t="shared" si="31"/>
        <v>123.8587599135049</v>
      </c>
    </row>
    <row r="178" spans="1:6" ht="12.75" customHeight="1" x14ac:dyDescent="0.2">
      <c r="A178" s="53">
        <v>3231</v>
      </c>
      <c r="B178" s="85" t="s">
        <v>399</v>
      </c>
      <c r="C178" s="50" t="s">
        <v>400</v>
      </c>
      <c r="D178" s="242">
        <v>39768.629999999997</v>
      </c>
      <c r="E178" s="242">
        <v>44310.39</v>
      </c>
      <c r="F178" s="52">
        <f t="shared" si="31"/>
        <v>111.42045878874882</v>
      </c>
    </row>
    <row r="179" spans="1:6" ht="12.75" customHeight="1" x14ac:dyDescent="0.2">
      <c r="A179" s="53">
        <v>3232</v>
      </c>
      <c r="B179" s="85" t="s">
        <v>401</v>
      </c>
      <c r="C179" s="50" t="s">
        <v>402</v>
      </c>
      <c r="D179" s="242">
        <v>3811.76</v>
      </c>
      <c r="E179" s="242">
        <v>3540.03</v>
      </c>
      <c r="F179" s="52">
        <f t="shared" si="31"/>
        <v>92.871272063298846</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11673.25</v>
      </c>
      <c r="E181" s="242">
        <v>11709.98</v>
      </c>
      <c r="F181" s="52">
        <f t="shared" si="31"/>
        <v>100.31465101835393</v>
      </c>
    </row>
    <row r="182" spans="1:6" ht="12.75" customHeight="1" x14ac:dyDescent="0.2">
      <c r="A182" s="53">
        <v>3235</v>
      </c>
      <c r="B182" s="85" t="s">
        <v>407</v>
      </c>
      <c r="C182" s="50" t="s">
        <v>408</v>
      </c>
      <c r="D182" s="242">
        <v>0</v>
      </c>
      <c r="E182" s="242">
        <v>9547.27</v>
      </c>
      <c r="F182" s="52" t="str">
        <f t="shared" si="31"/>
        <v>-</v>
      </c>
    </row>
    <row r="183" spans="1:6" ht="12.75" customHeight="1" x14ac:dyDescent="0.2">
      <c r="A183" s="53">
        <v>3236</v>
      </c>
      <c r="B183" s="85" t="s">
        <v>409</v>
      </c>
      <c r="C183" s="50" t="s">
        <v>410</v>
      </c>
      <c r="D183" s="242">
        <v>3072.53</v>
      </c>
      <c r="E183" s="242">
        <v>3694.33</v>
      </c>
      <c r="F183" s="52">
        <f t="shared" si="31"/>
        <v>120.23739393919668</v>
      </c>
    </row>
    <row r="184" spans="1:6" ht="12.75" customHeight="1" x14ac:dyDescent="0.2">
      <c r="A184" s="53">
        <v>3237</v>
      </c>
      <c r="B184" s="85" t="s">
        <v>411</v>
      </c>
      <c r="C184" s="50" t="s">
        <v>412</v>
      </c>
      <c r="D184" s="242">
        <v>1595.99</v>
      </c>
      <c r="E184" s="242">
        <v>1449.11</v>
      </c>
      <c r="F184" s="52">
        <f t="shared" si="31"/>
        <v>90.796934817887319</v>
      </c>
    </row>
    <row r="185" spans="1:6" ht="12.75" customHeight="1" x14ac:dyDescent="0.2">
      <c r="A185" s="53">
        <v>3238</v>
      </c>
      <c r="B185" s="85" t="s">
        <v>413</v>
      </c>
      <c r="C185" s="50" t="s">
        <v>414</v>
      </c>
      <c r="D185" s="242">
        <v>1077.75</v>
      </c>
      <c r="E185" s="242">
        <v>1895.86</v>
      </c>
      <c r="F185" s="52">
        <f t="shared" si="31"/>
        <v>175.90906982138713</v>
      </c>
    </row>
    <row r="186" spans="1:6" ht="12.75" customHeight="1" x14ac:dyDescent="0.2">
      <c r="A186" s="53">
        <v>3239</v>
      </c>
      <c r="B186" s="85" t="s">
        <v>415</v>
      </c>
      <c r="C186" s="50" t="s">
        <v>416</v>
      </c>
      <c r="D186" s="242">
        <v>2920.47</v>
      </c>
      <c r="E186" s="242">
        <v>3024.02</v>
      </c>
      <c r="F186" s="52">
        <f t="shared" si="31"/>
        <v>103.54566217081498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32006.71</v>
      </c>
      <c r="E188" s="51">
        <f t="shared" si="43"/>
        <v>11516.94</v>
      </c>
      <c r="F188" s="52">
        <f t="shared" si="31"/>
        <v>35.982892337263031</v>
      </c>
    </row>
    <row r="189" spans="1:6" ht="12.75" customHeight="1" x14ac:dyDescent="0.2">
      <c r="A189" s="53">
        <v>3291</v>
      </c>
      <c r="B189" s="232" t="s">
        <v>421</v>
      </c>
      <c r="C189" s="50" t="s">
        <v>422</v>
      </c>
      <c r="D189" s="242">
        <v>90.25</v>
      </c>
      <c r="E189" s="242">
        <v>150</v>
      </c>
      <c r="F189" s="52">
        <f t="shared" si="31"/>
        <v>166.20498614958447</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907.46</v>
      </c>
      <c r="E191" s="242">
        <v>1084.1300000000001</v>
      </c>
      <c r="F191" s="52">
        <f t="shared" si="31"/>
        <v>119.4686267163291</v>
      </c>
    </row>
    <row r="192" spans="1:6" ht="12.75" customHeight="1" x14ac:dyDescent="0.2">
      <c r="A192" s="53">
        <v>3294</v>
      </c>
      <c r="B192" s="85" t="s">
        <v>427</v>
      </c>
      <c r="C192" s="50" t="s">
        <v>428</v>
      </c>
      <c r="D192" s="242">
        <v>53.09</v>
      </c>
      <c r="E192" s="242">
        <v>86.27</v>
      </c>
      <c r="F192" s="52">
        <f t="shared" si="31"/>
        <v>162.49764550762853</v>
      </c>
    </row>
    <row r="193" spans="1:6" ht="12.75" customHeight="1" x14ac:dyDescent="0.2">
      <c r="A193" s="53">
        <v>3295</v>
      </c>
      <c r="B193" s="85" t="s">
        <v>429</v>
      </c>
      <c r="C193" s="50" t="s">
        <v>430</v>
      </c>
      <c r="D193" s="242">
        <v>3263.99</v>
      </c>
      <c r="E193" s="242">
        <v>2406.5500000000002</v>
      </c>
      <c r="F193" s="52">
        <f t="shared" si="31"/>
        <v>73.730311673749014</v>
      </c>
    </row>
    <row r="194" spans="1:6" ht="12.75" customHeight="1" x14ac:dyDescent="0.2">
      <c r="A194" s="53" t="s">
        <v>431</v>
      </c>
      <c r="B194" s="85" t="s">
        <v>432</v>
      </c>
      <c r="C194" s="50" t="s">
        <v>431</v>
      </c>
      <c r="D194" s="242">
        <v>622.14</v>
      </c>
      <c r="E194" s="242">
        <v>3184.42</v>
      </c>
      <c r="F194" s="52">
        <f t="shared" si="31"/>
        <v>511.84942295946252</v>
      </c>
    </row>
    <row r="195" spans="1:6" ht="12.75" customHeight="1" x14ac:dyDescent="0.2">
      <c r="A195" s="53">
        <v>3299</v>
      </c>
      <c r="B195" s="85" t="s">
        <v>433</v>
      </c>
      <c r="C195" s="50" t="s">
        <v>434</v>
      </c>
      <c r="D195" s="242">
        <v>27069.78</v>
      </c>
      <c r="E195" s="242">
        <v>4605.57</v>
      </c>
      <c r="F195" s="52">
        <f t="shared" si="31"/>
        <v>17.0136957152958</v>
      </c>
    </row>
    <row r="196" spans="1:6" ht="12.75" customHeight="1" x14ac:dyDescent="0.2">
      <c r="A196" s="53">
        <v>34</v>
      </c>
      <c r="B196" s="232" t="s">
        <v>435</v>
      </c>
      <c r="C196" s="50" t="s">
        <v>436</v>
      </c>
      <c r="D196" s="51">
        <f t="shared" ref="D196:E196" si="44">D197+D202+D210</f>
        <v>1046.23</v>
      </c>
      <c r="E196" s="51">
        <f t="shared" si="44"/>
        <v>2182.46</v>
      </c>
      <c r="F196" s="52">
        <f t="shared" si="31"/>
        <v>208.60231497854201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1046.23</v>
      </c>
      <c r="E210" s="51">
        <f t="shared" si="47"/>
        <v>2182.46</v>
      </c>
      <c r="F210" s="52">
        <f t="shared" si="31"/>
        <v>208.60231497854201</v>
      </c>
    </row>
    <row r="211" spans="1:6" ht="12.75" customHeight="1" x14ac:dyDescent="0.2">
      <c r="A211" s="53">
        <v>3431</v>
      </c>
      <c r="B211" s="232" t="s">
        <v>465</v>
      </c>
      <c r="C211" s="50" t="s">
        <v>466</v>
      </c>
      <c r="D211" s="242">
        <v>387.36</v>
      </c>
      <c r="E211" s="242">
        <v>376.54</v>
      </c>
      <c r="F211" s="52">
        <f t="shared" si="31"/>
        <v>97.206732755059903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658.87</v>
      </c>
      <c r="E213" s="242">
        <v>1805.92</v>
      </c>
      <c r="F213" s="52">
        <f t="shared" si="31"/>
        <v>274.09352376037759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851.86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851.86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851.86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974649.41999999993</v>
      </c>
      <c r="E289" s="51">
        <f t="shared" si="79"/>
        <v>1153021.04</v>
      </c>
      <c r="F289" s="52">
        <f t="shared" si="76"/>
        <v>118.3011056426833</v>
      </c>
    </row>
    <row r="290" spans="1:6" ht="12.75" customHeight="1" x14ac:dyDescent="0.2">
      <c r="A290" s="53" t="s">
        <v>608</v>
      </c>
      <c r="B290" s="85" t="s">
        <v>619</v>
      </c>
      <c r="C290" s="50" t="s">
        <v>620</v>
      </c>
      <c r="D290" s="51">
        <f>IF(D6&gt;=D289,D6-D289,0)</f>
        <v>24941.330000000075</v>
      </c>
      <c r="E290" s="51">
        <f>IF(E6&gt;=E289,E6-E289,0)</f>
        <v>20092.169999999925</v>
      </c>
      <c r="F290" s="52">
        <f t="shared" si="76"/>
        <v>80.557732887539942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24317.18</v>
      </c>
      <c r="E293" s="242">
        <v>17804.91</v>
      </c>
      <c r="F293" s="52">
        <f t="shared" si="76"/>
        <v>73.219468704841589</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18429.04</v>
      </c>
      <c r="E350" s="51">
        <f t="shared" si="95"/>
        <v>28425.989999999998</v>
      </c>
      <c r="F350" s="52">
        <f t="shared" si="81"/>
        <v>154.24563623498562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18429.04</v>
      </c>
      <c r="E363" s="51">
        <f t="shared" si="99"/>
        <v>28425.989999999998</v>
      </c>
      <c r="F363" s="52">
        <f t="shared" si="81"/>
        <v>154.24563623498562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10935.99</v>
      </c>
      <c r="F369" s="52" t="str">
        <f t="shared" si="81"/>
        <v>-</v>
      </c>
    </row>
    <row r="370" spans="1:6" ht="12.75" customHeight="1" x14ac:dyDescent="0.2">
      <c r="A370" s="53">
        <v>4221</v>
      </c>
      <c r="B370" s="85" t="s">
        <v>674</v>
      </c>
      <c r="C370" s="50" t="s">
        <v>766</v>
      </c>
      <c r="D370" s="242">
        <v>0</v>
      </c>
      <c r="E370" s="242">
        <v>2441</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8494.99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18429.04</v>
      </c>
      <c r="E383" s="51">
        <f t="shared" si="103"/>
        <v>17490</v>
      </c>
      <c r="F383" s="52">
        <f t="shared" si="81"/>
        <v>94.904563666908317</v>
      </c>
    </row>
    <row r="384" spans="1:6" ht="12.75" customHeight="1" x14ac:dyDescent="0.2">
      <c r="A384" s="53">
        <v>4241</v>
      </c>
      <c r="B384" s="85" t="s">
        <v>783</v>
      </c>
      <c r="C384" s="50" t="s">
        <v>784</v>
      </c>
      <c r="D384" s="242">
        <v>18429.04</v>
      </c>
      <c r="E384" s="242">
        <v>17490</v>
      </c>
      <c r="F384" s="52">
        <f t="shared" si="81"/>
        <v>94.904563666908317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18429.04</v>
      </c>
      <c r="E408" s="51">
        <f t="shared" si="111"/>
        <v>28425.989999999998</v>
      </c>
      <c r="F408" s="52">
        <f t="shared" si="81"/>
        <v>154.24563623498562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999590.75</v>
      </c>
      <c r="E412" s="51">
        <f>E6+E298</f>
        <v>1173113.21</v>
      </c>
      <c r="F412" s="52">
        <f t="shared" si="81"/>
        <v>117.35935031411604</v>
      </c>
    </row>
    <row r="413" spans="1:6" ht="12.75" customHeight="1" x14ac:dyDescent="0.2">
      <c r="A413" s="53" t="s">
        <v>608</v>
      </c>
      <c r="B413" s="85" t="s">
        <v>831</v>
      </c>
      <c r="C413" s="50" t="s">
        <v>832</v>
      </c>
      <c r="D413" s="51">
        <f t="shared" ref="D413:E413" si="112">D289+D350</f>
        <v>993078.46</v>
      </c>
      <c r="E413" s="51">
        <f t="shared" si="112"/>
        <v>1181447.03</v>
      </c>
      <c r="F413" s="52">
        <f t="shared" si="81"/>
        <v>118.96814577974031</v>
      </c>
    </row>
    <row r="414" spans="1:6" ht="12.75" customHeight="1" x14ac:dyDescent="0.2">
      <c r="A414" s="53" t="s">
        <v>608</v>
      </c>
      <c r="B414" s="85" t="s">
        <v>833</v>
      </c>
      <c r="C414" s="50" t="s">
        <v>834</v>
      </c>
      <c r="D414" s="51">
        <f t="shared" ref="D414:E414" si="113">IF(D412&gt;=D413,D412-D413,0)</f>
        <v>6512.2900000000373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8333.8200000000652</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24317.18</v>
      </c>
      <c r="E417" s="51">
        <f t="shared" si="116"/>
        <v>17804.91</v>
      </c>
      <c r="F417" s="52">
        <f t="shared" si="81"/>
        <v>73.219468704841589</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999590.75</v>
      </c>
      <c r="E639" s="51">
        <f t="shared" si="180"/>
        <v>1173113.21</v>
      </c>
      <c r="F639" s="52">
        <f t="shared" si="119"/>
        <v>117.35935031411604</v>
      </c>
    </row>
    <row r="640" spans="1:6" ht="12.75" customHeight="1" x14ac:dyDescent="0.2">
      <c r="A640" s="53" t="s">
        <v>608</v>
      </c>
      <c r="B640" s="85" t="s">
        <v>1277</v>
      </c>
      <c r="C640" s="50" t="s">
        <v>1278</v>
      </c>
      <c r="D640" s="51">
        <f t="shared" ref="D640:E640" si="181">D413+D528</f>
        <v>993078.46</v>
      </c>
      <c r="E640" s="51">
        <f t="shared" si="181"/>
        <v>1181447.03</v>
      </c>
      <c r="F640" s="52">
        <f t="shared" si="119"/>
        <v>118.96814577974031</v>
      </c>
    </row>
    <row r="641" spans="1:6" ht="12.75" customHeight="1" x14ac:dyDescent="0.2">
      <c r="A641" s="53" t="s">
        <v>608</v>
      </c>
      <c r="B641" s="85" t="s">
        <v>1279</v>
      </c>
      <c r="C641" s="50" t="s">
        <v>1280</v>
      </c>
      <c r="D641" s="51">
        <f t="shared" ref="D641:E641" si="182">IF(D639&gt;=D640,D639-D640,0)</f>
        <v>6512.2900000000373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8333.8200000000652</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24317.18</v>
      </c>
      <c r="E644" s="51">
        <f t="shared" si="185"/>
        <v>17804.91</v>
      </c>
      <c r="F644" s="52">
        <f t="shared" si="119"/>
        <v>73.219468704841589</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17804.889999999963</v>
      </c>
      <c r="E646" s="51">
        <f t="shared" si="187"/>
        <v>26138.730000000065</v>
      </c>
      <c r="F646" s="52">
        <f t="shared" si="119"/>
        <v>146.80646721209803</v>
      </c>
    </row>
    <row r="647" spans="1:6" ht="22.8" x14ac:dyDescent="0.2">
      <c r="A647" s="55" t="s">
        <v>1291</v>
      </c>
      <c r="B647" s="233" t="s">
        <v>1292</v>
      </c>
      <c r="C647" s="56" t="s">
        <v>1291</v>
      </c>
      <c r="D647" s="243">
        <v>66350.75</v>
      </c>
      <c r="E647" s="243">
        <v>80947.950000000012</v>
      </c>
      <c r="F647" s="57">
        <f t="shared" si="119"/>
        <v>122.00005274996893</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157.99</v>
      </c>
      <c r="E649" s="242">
        <v>4576.71</v>
      </c>
      <c r="F649" s="52">
        <f t="shared" ref="F649:F724" si="188">IF(D649&lt;&gt;0,IF(E649/D649&gt;=100,"&gt;&gt;100",E649/D649*100),"-")</f>
        <v>2896.8352427368823</v>
      </c>
    </row>
    <row r="650" spans="1:6" ht="12.75" customHeight="1" x14ac:dyDescent="0.2">
      <c r="A650" s="53" t="s">
        <v>1296</v>
      </c>
      <c r="B650" s="85" t="s">
        <v>1297</v>
      </c>
      <c r="C650" s="50" t="s">
        <v>1296</v>
      </c>
      <c r="D650" s="242">
        <v>72944.820000000007</v>
      </c>
      <c r="E650" s="242">
        <v>255109.26</v>
      </c>
      <c r="F650" s="52">
        <f t="shared" si="188"/>
        <v>349.72909659657807</v>
      </c>
    </row>
    <row r="651" spans="1:6" ht="12.75" customHeight="1" x14ac:dyDescent="0.2">
      <c r="A651" s="53" t="s">
        <v>1298</v>
      </c>
      <c r="B651" s="85" t="s">
        <v>1299</v>
      </c>
      <c r="C651" s="50" t="s">
        <v>1298</v>
      </c>
      <c r="D651" s="242">
        <v>68526.100000000006</v>
      </c>
      <c r="E651" s="242">
        <v>257569.92000000001</v>
      </c>
      <c r="F651" s="52">
        <f t="shared" si="188"/>
        <v>375.87126656850455</v>
      </c>
    </row>
    <row r="652" spans="1:6" ht="22.8" x14ac:dyDescent="0.2">
      <c r="A652" s="53">
        <v>11</v>
      </c>
      <c r="B652" s="85" t="s">
        <v>1300</v>
      </c>
      <c r="C652" s="50" t="s">
        <v>1301</v>
      </c>
      <c r="D652" s="51">
        <f t="shared" ref="D652:E652" si="189">+D649+D650-D651</f>
        <v>4576.7100000000064</v>
      </c>
      <c r="E652" s="51">
        <f t="shared" si="189"/>
        <v>2116.0499999999884</v>
      </c>
      <c r="F652" s="52">
        <f t="shared" si="188"/>
        <v>46.235177671296313</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46</v>
      </c>
      <c r="E654" s="262">
        <v>47</v>
      </c>
      <c r="F654" s="52">
        <f t="shared" si="188"/>
        <v>102.17391304347827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39</v>
      </c>
      <c r="E656" s="262">
        <v>40</v>
      </c>
      <c r="F656" s="52">
        <f t="shared" si="188"/>
        <v>102.56410256410255</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821112.78</v>
      </c>
      <c r="E675" s="242">
        <v>998441.73</v>
      </c>
      <c r="F675" s="52">
        <f t="shared" si="188"/>
        <v>121.59617464485206</v>
      </c>
    </row>
    <row r="676" spans="1:6" ht="22.8" x14ac:dyDescent="0.2">
      <c r="A676" s="53">
        <v>63613</v>
      </c>
      <c r="B676" s="232" t="s">
        <v>1349</v>
      </c>
      <c r="C676" s="50" t="s">
        <v>1350</v>
      </c>
      <c r="D676" s="242">
        <v>16008.36</v>
      </c>
      <c r="E676" s="242">
        <v>9653.67</v>
      </c>
      <c r="F676" s="52">
        <f t="shared" si="188"/>
        <v>60.303928697255685</v>
      </c>
    </row>
    <row r="677" spans="1:6" ht="22.8" x14ac:dyDescent="0.2">
      <c r="A677" s="53">
        <v>63622</v>
      </c>
      <c r="B677" s="232" t="s">
        <v>1351</v>
      </c>
      <c r="C677" s="50" t="s">
        <v>1352</v>
      </c>
      <c r="D677" s="242">
        <v>18329.5</v>
      </c>
      <c r="E677" s="242">
        <v>19264.830000000002</v>
      </c>
      <c r="F677" s="52">
        <f t="shared" si="188"/>
        <v>105.1028669630923</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4351.55</v>
      </c>
      <c r="F716" s="52" t="str">
        <f t="shared" si="188"/>
        <v>-</v>
      </c>
    </row>
    <row r="717" spans="1:6" ht="12.75" customHeight="1" x14ac:dyDescent="0.2">
      <c r="A717" s="53">
        <v>31215</v>
      </c>
      <c r="B717" s="85" t="s">
        <v>1413</v>
      </c>
      <c r="C717" s="50" t="s">
        <v>1414</v>
      </c>
      <c r="D717" s="242">
        <v>2395.8000000000002</v>
      </c>
      <c r="E717" s="242">
        <v>2837.26</v>
      </c>
      <c r="F717" s="52">
        <f t="shared" si="188"/>
        <v>118.4264128892228</v>
      </c>
    </row>
    <row r="718" spans="1:6" ht="12.75" customHeight="1" x14ac:dyDescent="0.2">
      <c r="A718" s="53">
        <v>32121</v>
      </c>
      <c r="B718" s="85" t="s">
        <v>1415</v>
      </c>
      <c r="C718" s="50" t="s">
        <v>1416</v>
      </c>
      <c r="D718" s="242">
        <v>35100.99</v>
      </c>
      <c r="E718" s="242">
        <v>35954.410000000003</v>
      </c>
      <c r="F718" s="52">
        <f t="shared" si="188"/>
        <v>102.43132743549398</v>
      </c>
    </row>
    <row r="719" spans="1:6" ht="12.75" customHeight="1" x14ac:dyDescent="0.2">
      <c r="A719" s="53" t="s">
        <v>1417</v>
      </c>
      <c r="B719" s="85" t="s">
        <v>1418</v>
      </c>
      <c r="C719" s="50" t="s">
        <v>1417</v>
      </c>
      <c r="D719" s="242">
        <v>0</v>
      </c>
      <c r="E719" s="242">
        <v>9547.27</v>
      </c>
      <c r="F719" s="52" t="str">
        <f t="shared" si="188"/>
        <v>-</v>
      </c>
    </row>
    <row r="720" spans="1:6" ht="12.75" customHeight="1" x14ac:dyDescent="0.2">
      <c r="A720" s="53" t="s">
        <v>1419</v>
      </c>
      <c r="B720" s="85" t="s">
        <v>1420</v>
      </c>
      <c r="C720" s="50" t="s">
        <v>1419</v>
      </c>
      <c r="D720" s="242">
        <v>2070.48</v>
      </c>
      <c r="E720" s="242">
        <v>3185.4</v>
      </c>
      <c r="F720" s="52">
        <f t="shared" si="188"/>
        <v>153.84838298365597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403.32</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0" workbookViewId="0">
      <selection activeCell="G280" sqref="G28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1786393.55</v>
      </c>
      <c r="E6" s="229">
        <f t="shared" si="0"/>
        <v>1793217.4899999998</v>
      </c>
      <c r="F6" s="230">
        <f t="shared" ref="F6:F260" si="1">IF(D6&gt;0,IF(E6/D6&gt;=100,"&gt;&gt;100",E6/D6*100),"-")</f>
        <v>100.38199533355905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1706299.48</v>
      </c>
      <c r="E7" s="104">
        <f t="shared" si="2"/>
        <v>1700414.2399999998</v>
      </c>
      <c r="F7" s="93">
        <f t="shared" si="1"/>
        <v>99.655087511366986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1706299.48</v>
      </c>
      <c r="E12" s="104">
        <f t="shared" si="3"/>
        <v>1700414.2399999998</v>
      </c>
      <c r="F12" s="93">
        <f t="shared" si="1"/>
        <v>99.655087511366986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1667540.74</v>
      </c>
      <c r="E13" s="104">
        <f t="shared" si="4"/>
        <v>1640106.23</v>
      </c>
      <c r="F13" s="93">
        <f t="shared" si="1"/>
        <v>98.354792219349321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2194896.73</v>
      </c>
      <c r="E15" s="247">
        <v>2194896.73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527355.99</v>
      </c>
      <c r="E18" s="247">
        <v>554790.5</v>
      </c>
      <c r="F18" s="93">
        <f t="shared" si="1"/>
        <v>105.20227522209429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11708.219999999972</v>
      </c>
      <c r="E19" s="104">
        <f t="shared" si="5"/>
        <v>32690.319999999949</v>
      </c>
      <c r="F19" s="93">
        <f t="shared" si="1"/>
        <v>279.2082827278615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163171.1</v>
      </c>
      <c r="E20" s="247">
        <v>180315.14</v>
      </c>
      <c r="F20" s="93">
        <f t="shared" si="1"/>
        <v>110.50678704746122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5288.65</v>
      </c>
      <c r="E21" s="247">
        <v>5288.65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13895.28</v>
      </c>
      <c r="E22" s="247">
        <v>22390.27</v>
      </c>
      <c r="F22" s="93">
        <f t="shared" si="1"/>
        <v>161.13579575222664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2371.9</v>
      </c>
      <c r="E24" s="247">
        <v>2371.9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105402.84</v>
      </c>
      <c r="E25" s="247">
        <v>105402.84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6570.91</v>
      </c>
      <c r="E26" s="247">
        <v>6570.91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284992.46000000002</v>
      </c>
      <c r="E28" s="247">
        <v>289649.39</v>
      </c>
      <c r="F28" s="93">
        <f t="shared" si="1"/>
        <v>101.63405375707133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25723.290000000008</v>
      </c>
      <c r="E35" s="104">
        <f t="shared" si="7"/>
        <v>26290.460000000006</v>
      </c>
      <c r="F35" s="93">
        <f t="shared" si="1"/>
        <v>102.20488903246823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130678.85</v>
      </c>
      <c r="E36" s="247">
        <v>148168.85</v>
      </c>
      <c r="F36" s="93">
        <f t="shared" si="1"/>
        <v>113.38395616429131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104955.56</v>
      </c>
      <c r="E40" s="247">
        <v>121878.39</v>
      </c>
      <c r="F40" s="93">
        <f t="shared" si="1"/>
        <v>116.12380516096528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1327.23</v>
      </c>
      <c r="E45" s="104">
        <f t="shared" si="9"/>
        <v>1327.23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1327.23</v>
      </c>
      <c r="E47" s="247">
        <v>1327.23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28328.37</v>
      </c>
      <c r="E54" s="247">
        <v>28541.74</v>
      </c>
      <c r="F54" s="93">
        <f t="shared" si="1"/>
        <v>100.75320253159643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28328.37</v>
      </c>
      <c r="E55" s="247">
        <v>28541.74</v>
      </c>
      <c r="F55" s="93">
        <f t="shared" si="1"/>
        <v>100.75320253159643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80094.070000000007</v>
      </c>
      <c r="E68" s="104">
        <f t="shared" si="13"/>
        <v>92803.25</v>
      </c>
      <c r="F68" s="93">
        <f t="shared" si="1"/>
        <v>115.86781643135377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4576.71</v>
      </c>
      <c r="E69" s="104">
        <f t="shared" si="14"/>
        <v>2116.0500000000002</v>
      </c>
      <c r="F69" s="93">
        <f t="shared" si="1"/>
        <v>46.235177671296633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4576.71</v>
      </c>
      <c r="E70" s="104">
        <f t="shared" si="15"/>
        <v>2116.0500000000002</v>
      </c>
      <c r="F70" s="93">
        <f t="shared" si="1"/>
        <v>46.235177671296633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4576.71</v>
      </c>
      <c r="E72" s="247">
        <v>2116.0500000000002</v>
      </c>
      <c r="F72" s="93">
        <f t="shared" si="1"/>
        <v>46.235177671296633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9166.61</v>
      </c>
      <c r="E78" s="104">
        <f>E79+SUM(E82:E84)-E85+E86</f>
        <v>9739.25</v>
      </c>
      <c r="F78" s="93">
        <f t="shared" si="1"/>
        <v>106.24702043612632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41.31</v>
      </c>
      <c r="E83" s="247">
        <v>41.31</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789.9</v>
      </c>
      <c r="E84" s="247">
        <v>789.9</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8335.4</v>
      </c>
      <c r="E86" s="247">
        <v>8908.0400000000009</v>
      </c>
      <c r="F86" s="93">
        <f t="shared" si="1"/>
        <v>106.86997624589102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66350.75</v>
      </c>
      <c r="E170" s="104">
        <f t="shared" si="29"/>
        <v>80947.95</v>
      </c>
      <c r="F170" s="93">
        <f t="shared" si="1"/>
        <v>122.0000527499689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66350.75</v>
      </c>
      <c r="E173" s="247">
        <v>80947.95</v>
      </c>
      <c r="F173" s="93">
        <f t="shared" si="1"/>
        <v>122.0000527499689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1786393.55</v>
      </c>
      <c r="E175" s="104">
        <f t="shared" si="30"/>
        <v>1793217.49</v>
      </c>
      <c r="F175" s="93">
        <f t="shared" si="1"/>
        <v>100.38199533355905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97898.96</v>
      </c>
      <c r="E176" s="104">
        <f t="shared" si="31"/>
        <v>118941.98000000001</v>
      </c>
      <c r="F176" s="93">
        <f t="shared" si="1"/>
        <v>121.49463079076632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97898.96</v>
      </c>
      <c r="E177" s="104">
        <f t="shared" si="32"/>
        <v>110446.99</v>
      </c>
      <c r="F177" s="93">
        <f t="shared" si="1"/>
        <v>112.81732717078914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67950.539999999994</v>
      </c>
      <c r="E178" s="247">
        <v>82705.149999999994</v>
      </c>
      <c r="F178" s="93">
        <f t="shared" si="1"/>
        <v>121.71374944187346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19682.650000000001</v>
      </c>
      <c r="E179" s="247">
        <v>17342.66</v>
      </c>
      <c r="F179" s="93">
        <f t="shared" si="1"/>
        <v>88.111407762674219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59.24</v>
      </c>
      <c r="E180" s="104">
        <f t="shared" si="33"/>
        <v>50.52</v>
      </c>
      <c r="F180" s="93">
        <f t="shared" si="1"/>
        <v>85.280216070222821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59.24</v>
      </c>
      <c r="E183" s="247">
        <v>50.52</v>
      </c>
      <c r="F183" s="93">
        <f t="shared" si="1"/>
        <v>85.280216070222821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10206.530000000001</v>
      </c>
      <c r="E188" s="247">
        <v>10348.66</v>
      </c>
      <c r="F188" s="93">
        <f t="shared" si="1"/>
        <v>101.39253987398263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8494.99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1688494.59</v>
      </c>
      <c r="E237" s="104">
        <f t="shared" si="41"/>
        <v>1674275.51</v>
      </c>
      <c r="F237" s="93">
        <f t="shared" si="1"/>
        <v>99.15788418368578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1706299.48</v>
      </c>
      <c r="E238" s="104">
        <f t="shared" si="42"/>
        <v>1700414.24</v>
      </c>
      <c r="F238" s="93">
        <f t="shared" si="1"/>
        <v>99.655087511367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1706299.48</v>
      </c>
      <c r="E239" s="104">
        <f t="shared" si="43"/>
        <v>1700414.24</v>
      </c>
      <c r="F239" s="93">
        <f t="shared" si="1"/>
        <v>99.655087511367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1706299.48</v>
      </c>
      <c r="E240" s="247">
        <v>1700414.24</v>
      </c>
      <c r="F240" s="93">
        <f t="shared" si="1"/>
        <v>99.655087511367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-17804.89</v>
      </c>
      <c r="E245" s="104">
        <f t="shared" si="45"/>
        <v>-26138.73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17804.89</v>
      </c>
      <c r="E250" s="104">
        <f t="shared" si="47"/>
        <v>26138.73</v>
      </c>
      <c r="F250" s="93">
        <f t="shared" si="1"/>
        <v>146.80646721209735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17804.89</v>
      </c>
      <c r="E251" s="247">
        <v>26138.73</v>
      </c>
      <c r="F251" s="93">
        <f t="shared" si="1"/>
        <v>146.80646721209735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159138.06</v>
      </c>
      <c r="E259" s="104">
        <f t="shared" si="49"/>
        <v>98480.320000000007</v>
      </c>
      <c r="F259" s="93">
        <f t="shared" si="1"/>
        <v>61.883574551556052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159138.06</v>
      </c>
      <c r="E260" s="248">
        <v>98480.320000000007</v>
      </c>
      <c r="F260" s="97">
        <f t="shared" si="1"/>
        <v>61.883574551556052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8335.4</v>
      </c>
      <c r="E268" s="247">
        <v>8908.0400000000009</v>
      </c>
      <c r="F268" s="93">
        <f t="shared" si="50"/>
        <v>106.86997624589102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15882.03</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82016.929999999993</v>
      </c>
      <c r="E288" s="247">
        <v>110446.99</v>
      </c>
      <c r="F288" s="93">
        <f t="shared" si="50"/>
        <v>134.66364810289778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8494.99</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10206.530000000001</v>
      </c>
      <c r="E302" s="247">
        <v>10348.66</v>
      </c>
      <c r="F302" s="93">
        <f t="shared" si="50"/>
        <v>101.39253987398263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9" workbookViewId="0">
      <selection activeCell="E120" sqref="E12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993078.46</v>
      </c>
      <c r="E114" s="81">
        <f t="shared" si="22"/>
        <v>1181447.03</v>
      </c>
      <c r="F114" s="63">
        <f t="shared" si="1"/>
        <v>118.96814577974031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993078.46</v>
      </c>
      <c r="E115" s="81">
        <f t="shared" si="23"/>
        <v>1181447.03</v>
      </c>
      <c r="F115" s="63">
        <f t="shared" si="1"/>
        <v>118.96814577974031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993078.46</v>
      </c>
      <c r="E117" s="249">
        <v>1181447.03</v>
      </c>
      <c r="F117" s="63">
        <f t="shared" si="1"/>
        <v>118.96814577974031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993078.46</v>
      </c>
      <c r="E141" s="106">
        <f t="shared" si="28"/>
        <v>1181447.03</v>
      </c>
      <c r="F141" s="82">
        <f t="shared" si="1"/>
        <v>118.96814577974031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27" sqref="D2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14703.04</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14703.04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14703.04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14703.04</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97898.96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1202961.0399999998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3243.15</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1171291.8999999999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923644.14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245465.3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2182.46</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28425.99</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1181918.02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3101.02</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1158886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908889.53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247805.29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2191.1799999999998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19931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118941.97999999975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8494.99</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8494.99</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8494.99</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110446.99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10348.66</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100098.33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13238</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ZDENKA</cp:lastModifiedBy>
  <cp:lastPrinted>2023-12-21T13:12:35Z</cp:lastPrinted>
  <dcterms:created xsi:type="dcterms:W3CDTF">2022-04-01T05:14:30Z</dcterms:created>
  <dcterms:modified xsi:type="dcterms:W3CDTF">2024-01-29T20:05:28Z</dcterms:modified>
</cp:coreProperties>
</file>